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lacy w Düsseldorfie" sheetId="1" state="visible" r:id="rId3"/>
  </sheets>
  <definedNames>
    <definedName function="false" hidden="true" localSheetId="0" name="_xlnm._FilterDatabase" vbProcedure="false">'Polacy w Düsseldorfie'!$A$3:$J$56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<sst xmlns="http://schemas.openxmlformats.org/spreadsheetml/2006/main" count="285" uniqueCount="173">
  <si>
    <t xml:space="preserve">Polscy artyści na 265. aukcji Düsseldorfer Auktionshaus, 28.11.2026. Zestawienie: ArtIgnorant.pl, stan na 25.10.2026</t>
  </si>
  <si>
    <t xml:space="preserve">Artysta</t>
  </si>
  <si>
    <t xml:space="preserve">Lot</t>
  </si>
  <si>
    <t xml:space="preserve">Praca (opis domu aukcyjnego)</t>
  </si>
  <si>
    <t xml:space="preserve">Sesja</t>
  </si>
  <si>
    <t xml:space="preserve">Cena wywoławcza (EUR)</t>
  </si>
  <si>
    <t xml:space="preserve">Oferty na 25.10</t>
  </si>
  <si>
    <t xml:space="preserve">Aktualna oferta (EUR)</t>
  </si>
  <si>
    <t xml:space="preserve">Droit de suite</t>
  </si>
  <si>
    <t xml:space="preserve">Na gotowo przy cenie wywoławczej (PLN)</t>
  </si>
  <si>
    <t xml:space="preserve">Link</t>
  </si>
  <si>
    <t xml:space="preserve">Teodor Axentowicz</t>
  </si>
  <si>
    <t xml:space="preserve">Plakat, Farblithographie. Monogrammiert (im Stein) u. bez. Lit. A. Pruszynki, Krakow. 82 x 62 cm (sichtbare Größe).</t>
  </si>
  <si>
    <t xml:space="preserve">28.11.2026, 10:00 (malarstwo, grafika)</t>
  </si>
  <si>
    <t xml:space="preserve">nie</t>
  </si>
  <si>
    <t xml:space="preserve">https://www.invaluable.com/auction-lot/axentowicz-teodor-1859-brosow-1938-krakau-1750-c-840167cbb7</t>
  </si>
  <si>
    <t xml:space="preserve">Władysław Bakałowicz</t>
  </si>
  <si>
    <t xml:space="preserve">Junge Frau mit rotem Haar. Signiert. Pastell. 63 x 32 cm.</t>
  </si>
  <si>
    <t xml:space="preserve">https://www.invaluable.com/auction-lot/bakalowicz-wladyslaw-1833-chrzanow-1903-paris-2051-c-4c40c733a8</t>
  </si>
  <si>
    <t xml:space="preserve">Marian Bogusz</t>
  </si>
  <si>
    <t xml:space="preserve">Ohne Titel. Rückseite signiert und datiert 4.X.1970. Öl/Lwd., 100 x 70 cm.</t>
  </si>
  <si>
    <t xml:space="preserve">tak</t>
  </si>
  <si>
    <t xml:space="preserve">https://www.invaluable.com/auction-lot/bogusz-marian-1920-pleszew-1980-warschau-1907-c-42ae5540d8</t>
  </si>
  <si>
    <t xml:space="preserve">Józef Chlebus</t>
  </si>
  <si>
    <t xml:space="preserve">Winterlandschaft. Signiert. Öl/Lwd., 70 x 92 cm.</t>
  </si>
  <si>
    <t xml:space="preserve">https://www.invaluable.com/auction-lot/chlebus-jozef-1893-rye-1945-konzentrationslager-melk-2104-c-b9ae785bf8</t>
  </si>
  <si>
    <t xml:space="preserve">Władysław Chmieliński</t>
  </si>
  <si>
    <t xml:space="preserve">Winter in Warschau. Signiert. Aquarell. 17 x 24 cm.</t>
  </si>
  <si>
    <t xml:space="preserve">https://www.invaluable.com/auction-lot/chmielinski-wladyslaw-1911-warschau-1979-warschau-2140-c-2c703e5e4d</t>
  </si>
  <si>
    <t xml:space="preserve">Feliks Cichocki</t>
  </si>
  <si>
    <t xml:space="preserve">Dorflandschaft. Signiert. Datiert: Warszawa 1895. Öl/Lwd./Malk., 26 x 34 cm.</t>
  </si>
  <si>
    <t xml:space="preserve">https://www.invaluable.com/auction-lot/cichocki-feliks-1861-warschau-1921-warschau-2251-c-ae3eaef732</t>
  </si>
  <si>
    <t xml:space="preserve">Kazimierz Cykowski</t>
  </si>
  <si>
    <t xml:space="preserve">Sommertag. Signiert. Öl/Holz, 38 x 28 cm.</t>
  </si>
  <si>
    <t xml:space="preserve">https://www.invaluable.com/auction-lot/cykowski-kazimierz-1896-warschau-1983-stettin-2257-c-8546dd923b</t>
  </si>
  <si>
    <t xml:space="preserve">Stanisław Dziemański</t>
  </si>
  <si>
    <t xml:space="preserve">Winterlicher Bergsee. Signiert. Datiert 1933. Mischt., 50 x 70 cm.</t>
  </si>
  <si>
    <t xml:space="preserve">https://www.invaluable.com/auction-lot/dziemanski-stanislaw-1897-dobczyce-1962-warschau-1947-c-7380c60d2e</t>
  </si>
  <si>
    <t xml:space="preserve">Bergsee. Signiert. Öl/Lwd., 50 x 62 cm.</t>
  </si>
  <si>
    <t xml:space="preserve">https://www.invaluable.com/auction-lot/dziemanski-stanislaw-1897-dobczyce-1962-warschau-1950-c-5f747b78c3</t>
  </si>
  <si>
    <t xml:space="preserve">Erno Erb</t>
  </si>
  <si>
    <t xml:space="preserve">Zwei Gemälde. Marktfrau (Krämerin). Signiert. Datiert 1925. Mischt., je 31,5 x 24 cm.</t>
  </si>
  <si>
    <t xml:space="preserve">https://www.invaluable.com/auction-lot/erb-erno-1878-lwow-1943-lwow-2026-c-cd3065494e</t>
  </si>
  <si>
    <t xml:space="preserve">Julian Fałat</t>
  </si>
  <si>
    <t xml:space="preserve">Seenlandschaft. Signiert und bezeichnet: Osiek. Aquarell. 45 x 70 cm.</t>
  </si>
  <si>
    <t xml:space="preserve">https://www.invaluable.com/auction-lot/falat-julian-1853-tuliqtowy-1929-bystra-bielska-1504-c-f70aadacab</t>
  </si>
  <si>
    <t xml:space="preserve">Herbstliche Landschaft. Signiert. Aquarell. 28 x 16 cm.</t>
  </si>
  <si>
    <t xml:space="preserve">https://www.invaluable.com/auction-lot/falat-julian-1853-tuliqtowy-1929-bystra-bielska-1505-c-57ed792172</t>
  </si>
  <si>
    <t xml:space="preserve">Stanisław Gałek</t>
  </si>
  <si>
    <t xml:space="preserve">Meeresbrandung. Signiert. Datiert 1930. Öl/Lwd., 58 x 78 cm.</t>
  </si>
  <si>
    <t xml:space="preserve">https://www.invaluable.com/auction-lot/galek-stanislaw-1876-mokrzyska-1961-zakopane-2316-c-3e674393b7</t>
  </si>
  <si>
    <t xml:space="preserve">Stanisław Górski</t>
  </si>
  <si>
    <t xml:space="preserve">Junge Polin. Signiert. Pastell. 35 x 25 cm.</t>
  </si>
  <si>
    <t xml:space="preserve">https://www.invaluable.com/auction-lot/gorski-stanislaw-1887-koscian-1957-krakau-2320-c-59ad26b540</t>
  </si>
  <si>
    <t xml:space="preserve">Ludwik Gędłek</t>
  </si>
  <si>
    <t xml:space="preserve">Belebte Dorfstraße. Signiert. Öl/Lwd./Holz, 40 x 63 cm.</t>
  </si>
  <si>
    <t xml:space="preserve">https://www.invaluable.com/auction-lot/gedlek-ludwig-1847-krakau-1904-wien-1503-c-29c77f1d00</t>
  </si>
  <si>
    <t xml:space="preserve">Stanisław Kamocki</t>
  </si>
  <si>
    <t xml:space="preserve">Gehöft mit Kapelle. Signiert. Datiert 1905. Öl/Lwd., 80 x 100 cm.</t>
  </si>
  <si>
    <t xml:space="preserve">https://www.invaluable.com/auction-lot/kamocki-stanislaw-1875-warschau-1944-zakopane-1561-c-a76661f9d7</t>
  </si>
  <si>
    <t xml:space="preserve">Wiktor Korecki</t>
  </si>
  <si>
    <t xml:space="preserve">Winterliche Flusslandschaft. Signiert. Öl/Lwd., 50 x 60 cm.</t>
  </si>
  <si>
    <t xml:space="preserve">https://www.invaluable.com/auction-lot/korecki-viktor-1890-kamieniec-podolski-1980-milanowek-2391-c-fbff44b0e5</t>
  </si>
  <si>
    <t xml:space="preserve">Wojciech Kossak</t>
  </si>
  <si>
    <t xml:space="preserve">Eine Erfrischung. Signiert. Datiert 1913. Öl/Lwd., 90 x 67 cm.</t>
  </si>
  <si>
    <t xml:space="preserve">https://www.invaluable.com/auction-lot/kossak-wojciech-von-1857-paris-1942-krakau-1545-c-ca4e1e41f6</t>
  </si>
  <si>
    <t xml:space="preserve">Jerzy Kossak</t>
  </si>
  <si>
    <t xml:space="preserve">Gefechtsszene aus dem polnisch-sowjetischen Krieg 1919-1921. Signiert. Öl/Lwd./Malk., 50 x 70 cm.</t>
  </si>
  <si>
    <t xml:space="preserve">https://www.invaluable.com/auction-lot/kossak-jerzy-1886-krakau-1955-krakau-1546-c-0b8ef6db27</t>
  </si>
  <si>
    <t xml:space="preserve">Araber mit Pferd. Signiert. Öl/Papier/Malk., 22 x 38 cm.</t>
  </si>
  <si>
    <t xml:space="preserve">https://www.invaluable.com/auction-lot/kossak-wojciech-von-1857-paris-1942-krakau-1866-c-1a60bf6d53</t>
  </si>
  <si>
    <t xml:space="preserve">Karol Kossak</t>
  </si>
  <si>
    <t xml:space="preserve">Polnische Ulanen. Signiert. Aquarell. 24 x 34 cm.</t>
  </si>
  <si>
    <t xml:space="preserve">https://www.invaluable.com/auction-lot/kossak-karol-1896-lwow-1975-ciechocinek-2403-c-1f8840f6ed</t>
  </si>
  <si>
    <t xml:space="preserve">Franciszek Kostrzewski</t>
  </si>
  <si>
    <t xml:space="preserve">Ein ermahnendes Wort. Signiert. Datiert 1884. Aquarell. 27 x 21 cm.</t>
  </si>
  <si>
    <t xml:space="preserve">https://www.invaluable.com/auction-lot/kostrzewski-franciszek-1826-warschau-1911-warschau-2287-c-3146d766da</t>
  </si>
  <si>
    <t xml:space="preserve">Ludwik Kurella</t>
  </si>
  <si>
    <t xml:space="preserve">Die Kartenlegerin. Signiert. Öl/Lwd., 31 x 44 cm.</t>
  </si>
  <si>
    <t xml:space="preserve">https://www.invaluable.com/auction-lot/kurella-ludwik-von-1834-warschau-1902-warschau-1502-c-54616c605e</t>
  </si>
  <si>
    <t xml:space="preserve">Władysław Lam</t>
  </si>
  <si>
    <t xml:space="preserve">Ohne Titel. Signiert. Öl/Malk., 43 x 33 cm.</t>
  </si>
  <si>
    <t xml:space="preserve">https://www.invaluable.com/auction-lot/lam-wladyslaw-1893-konjica-1984-danzig-1544-c-7987e7514a</t>
  </si>
  <si>
    <t xml:space="preserve">Ludwik Maciąg</t>
  </si>
  <si>
    <t xml:space="preserve">Zwei Gemälde. Springreiter. Dressurreiter. Signiert. Mischtechniken, je 42 x 60 cm.</t>
  </si>
  <si>
    <t xml:space="preserve">https://www.invaluable.com/auction-lot/maciag-ludwig-1920-krakau-2007-gulczewo-2334-c-67a3f5c6fe</t>
  </si>
  <si>
    <t xml:space="preserve">Marian Nowicki</t>
  </si>
  <si>
    <t xml:space="preserve">Heuernte. Signiert. Öl/Malk., 35 x 50 cm.</t>
  </si>
  <si>
    <t xml:space="preserve">https://www.invaluable.com/auction-lot/nowicki-marian-1904-kaweczyn-1973-gora-kalwarii-2349-c-3c82726b09</t>
  </si>
  <si>
    <t xml:space="preserve">Polnische Hochzeit. Signiert. Öl/Lwd., 50 x 78 cm.</t>
  </si>
  <si>
    <t xml:space="preserve">https://www.invaluable.com/auction-lot/nowicki-marian-1904-kaweczyn-1973-gora-kalwarii-2350-c-3cec4b0a60</t>
  </si>
  <si>
    <t xml:space="preserve">Edward Okuń</t>
  </si>
  <si>
    <t xml:space="preserve">Blumenstillleben. Signiert. Pastell. 54 x 50 cm.</t>
  </si>
  <si>
    <t xml:space="preserve">https://www.invaluable.com/auction-lot/okun-edward-1872-wolko-zerzynska-1954-skierniewice-1994-c-dc0e30527e</t>
  </si>
  <si>
    <t xml:space="preserve">Józef Piotrowski</t>
  </si>
  <si>
    <t xml:space="preserve">Kleiner Hafen. Signiert. Öl/Malk., 20 x 30 cm.</t>
  </si>
  <si>
    <t xml:space="preserve">https://www.invaluable.com/auction-lot/piotrowski-jozef-1878-krakau-1944-krakau-2005-c-745ea7d33f</t>
  </si>
  <si>
    <t xml:space="preserve">Michał Pociecha</t>
  </si>
  <si>
    <t xml:space="preserve">Winterlandschaft. Signiert. Datiert (18)93. Gouache. 28 x 46 cm.</t>
  </si>
  <si>
    <t xml:space="preserve">https://www.invaluable.com/auction-lot/pociecha-michal-1852-prokocimiu-1908-krakau-1681-c-3adedf3c81</t>
  </si>
  <si>
    <t xml:space="preserve">Józef Popczyk</t>
  </si>
  <si>
    <t xml:space="preserve">Das Trio. Signiert. Öl/Malk., 25,5 x 36 cm.</t>
  </si>
  <si>
    <t xml:space="preserve">https://www.invaluable.com/auction-lot/popczyk-jozef-1890-brzeziny-1971-chorow-2214-c-6be33a6b66</t>
  </si>
  <si>
    <t xml:space="preserve">Komposition. Signiert. Mischtechnik. 30 x 43 cm.</t>
  </si>
  <si>
    <t xml:space="preserve">https://www.invaluable.com/auction-lot/popczyk-jozef-1890-brzeziny-1971-chorow-2215-c-bb4b704405</t>
  </si>
  <si>
    <t xml:space="preserve">Henryk Radakowski</t>
  </si>
  <si>
    <t xml:space="preserve">Drei Herrenportraits. Signiert. Bleistiftzeichnungen mit Weiß gehöht. 20 x 17 cm, 21 x 17,5 cm und 19 x 17,5 cm (sichtbare Größen).</t>
  </si>
  <si>
    <t xml:space="preserve">https://www.invaluable.com/auction-lot/radakowski-henryk-1823-lviv-1894-krakau-1879-c-b1a7341480</t>
  </si>
  <si>
    <t xml:space="preserve">Michal Reckucki</t>
  </si>
  <si>
    <t xml:space="preserve">Winter. Signiert. Öl/Lwd., 70 x 85 cm. Literatur: Michael Reckucki and his paintings. The Ignacy J. Paderewski Fundation of New York, 1953 mit Abbildung.</t>
  </si>
  <si>
    <t xml:space="preserve">https://www.invaluable.com/auction-lot/reckucki-michal-1884-nowy-targ-1971-krakau-1600-c-222fb6ed19</t>
  </si>
  <si>
    <t xml:space="preserve">Five O'Clock Tea. Öl/Lwd., 103 x 76 cm. Literatur: Michael Reckucki and his paintings. The Ignacy J. Paderewski Fundation of New York, 1953 mit Abbildung.</t>
  </si>
  <si>
    <t xml:space="preserve">https://www.invaluable.com/auction-lot/reckucki-michal-1884-nowy-targ-1971-krakau-1685-c-07ff343761</t>
  </si>
  <si>
    <t xml:space="preserve">Jakub Rotbaum</t>
  </si>
  <si>
    <t xml:space="preserve">Vater und Sohn aus Zakopane. Signiert. Datiert: Zakopane 1934. Pastell. 50 x 70 cm.</t>
  </si>
  <si>
    <t xml:space="preserve">https://www.invaluable.com/auction-lot/rotbaum-jakub-1901-zelechow-1994-breslau-2002-c-3ba547df6f</t>
  </si>
  <si>
    <t xml:space="preserve">Adam Setkowicz</t>
  </si>
  <si>
    <t xml:space="preserve">Winterlandschaft mit Pferdeschlitten. Signiert. Gouache. 15 x 30 cm.</t>
  </si>
  <si>
    <t xml:space="preserve">https://www.invaluable.com/auction-lot/setkowicz-adam-1876-krakau-1945-krakau-2091-c-a71e1782d7</t>
  </si>
  <si>
    <t xml:space="preserve">Kazimierz Sichulski</t>
  </si>
  <si>
    <t xml:space="preserve">Päonien. Signiert. Datiert (1)924. Rückseite betitelt. Öl/Malk., 90 x 62 cm.</t>
  </si>
  <si>
    <t xml:space="preserve">https://www.invaluable.com/auction-lot/sichulski-kazimierz-1879-lemberg-1942-lemberg-1908-c-d6e76ca1c1</t>
  </si>
  <si>
    <t xml:space="preserve">Henryk Siemiradzki</t>
  </si>
  <si>
    <t xml:space="preserve">Der Schwerttanz, Studie. Unsigniert. Öl/Papier/Malk., 24,5 x 49,5 cm.</t>
  </si>
  <si>
    <t xml:space="preserve">https://www.invaluable.com/auction-lot/siemiradzki-henryk-1843-petscheniky-1902-strzalkow-1564-c-a3cb6f2699</t>
  </si>
  <si>
    <t xml:space="preserve">Michał Stańko</t>
  </si>
  <si>
    <t xml:space="preserve">Blühende Landschaft bei Zakopane. Signiert. Öl/Lwd., 50 x 70 cm.</t>
  </si>
  <si>
    <t xml:space="preserve">https://www.invaluable.com/auction-lot/stanko-michal-1901-sosnowiec-1969-zakopane-2029-c-6f5bfd7520</t>
  </si>
  <si>
    <t xml:space="preserve">Jan Styka</t>
  </si>
  <si>
    <t xml:space="preserve">Junge Dame im Profil. Signiert. Aquarellierte Zeichnung. 12,5 x 10 cm (sichtbare Größe).</t>
  </si>
  <si>
    <t xml:space="preserve">https://www.invaluable.com/auction-lot/styka-jan-1858-lwow-1925-rom-2086-c-2800420303</t>
  </si>
  <si>
    <t xml:space="preserve">Jan Szancenbach</t>
  </si>
  <si>
    <t xml:space="preserve">Sommertag im Fjord. Signiert. Öl/Lwd., 75 x 80 cm.</t>
  </si>
  <si>
    <t xml:space="preserve">https://www.invaluable.com/auction-lot/szancenbach-jan-1928-krakau-1998-krakau-2087-c-2f8fbae667</t>
  </si>
  <si>
    <t xml:space="preserve">Konstanty Szewczenko</t>
  </si>
  <si>
    <t xml:space="preserve">Aus 1001 Nacht. Signiert. Öl/Lwd., 65 x 82 cm.</t>
  </si>
  <si>
    <t xml:space="preserve">https://www.invaluable.com/auction-lot/szewczenko-konstantin-1915-lemberg-1991-warschau-1804-c-35c6ad6af7</t>
  </si>
  <si>
    <t xml:space="preserve">Talmudist. Signiert. Öl/Malk., 35 x 25 cm.</t>
  </si>
  <si>
    <t xml:space="preserve">https://www.invaluable.com/auction-lot/szewczenko-konstantin-1915-lemberg-1991-warschau-2088-c-16e87ce8a3</t>
  </si>
  <si>
    <t xml:space="preserve">Włodzimierz Terlikowski</t>
  </si>
  <si>
    <t xml:space="preserve">Paris. Signiert. Datiert 1928. Öl/Lwd., 46 x 61 cm.</t>
  </si>
  <si>
    <t xml:space="preserve">https://www.invaluable.com/auction-lot/terlikowski-wlodzimierz-1873-poraj-1951-paris-2035-c-b92832bd70</t>
  </si>
  <si>
    <t xml:space="preserve">Antoni Uniechowski</t>
  </si>
  <si>
    <t xml:space="preserve">Monte Carlo. Monogrammiert. Aquarellierte Tuschezeichnung. 20 x 27,5 cm.</t>
  </si>
  <si>
    <t xml:space="preserve">https://www.invaluable.com/auction-lot/uniechowski-antoni-1903-vilnius-1976-warschau-2001-c-cd9cea7862</t>
  </si>
  <si>
    <t xml:space="preserve">Czesław Wasilewski</t>
  </si>
  <si>
    <t xml:space="preserve">Vierspänniger Pferdeschlitten. Signiert. Datiert 1919. Öl/Lwd., 70 x 117 cm.</t>
  </si>
  <si>
    <t xml:space="preserve">https://www.invaluable.com/auction-lot/wasilewski-czeslaw-1875-warschau-1947-lodz-1755-c-a564a9750f</t>
  </si>
  <si>
    <t xml:space="preserve">Wincenty Wodzinowski</t>
  </si>
  <si>
    <t xml:space="preserve">Liegender Frauenakt mit Sonnenschirm. Signiert. Öl/Lwd./Platte, 72 x 100 cm.</t>
  </si>
  <si>
    <t xml:space="preserve">https://www.invaluable.com/auction-lot/wodzinowski-wincenty-1866-jgotomaia-mielhowe-1940-krakau-1691-c-6064abad58</t>
  </si>
  <si>
    <t xml:space="preserve">Polnisches Paar. Signiert. Öl/Lwd./Malk., 50 x 68 cm.</t>
  </si>
  <si>
    <t xml:space="preserve">https://www.invaluable.com/auction-lot/wodzinowski-wincenty-1866-jgotomaia-mielhowe-1940-krakau-1692-c-675955dbb0</t>
  </si>
  <si>
    <t xml:space="preserve">Jan Wojnarski</t>
  </si>
  <si>
    <t xml:space="preserve">Nationaltag in Krakau. Signiert. Aquarell/Wachsstift u. Mischt., 70 x 48 cm.</t>
  </si>
  <si>
    <t xml:space="preserve">https://www.invaluable.com/auction-lot/wojnarski-jan-1879-tarnow-1937-krakau-1611-c-81019f3628</t>
  </si>
  <si>
    <t xml:space="preserve">Leon Wyczółkowski</t>
  </si>
  <si>
    <t xml:space="preserve">Kleine Kirche. Handsigniert. Lithographie. 35 x 43 cm.</t>
  </si>
  <si>
    <t xml:space="preserve">https://www.invaluable.com/auction-lot/wyczolkowski-leon-1852-huta-miastowska-1936-warschau-2079-c-170e3459ae</t>
  </si>
  <si>
    <t xml:space="preserve">Teodor Ziomek</t>
  </si>
  <si>
    <t xml:space="preserve">Apfelblüte. Signiert. Öl/Lwd./Malk., 30 x 40 cm.</t>
  </si>
  <si>
    <t xml:space="preserve">https://www.invaluable.com/auction-lot/ziomek-teodor-1874-skierniewice-1937-warschau-2080-c-a77b103392</t>
  </si>
  <si>
    <t xml:space="preserve">Stanisław Żurawski</t>
  </si>
  <si>
    <t xml:space="preserve">Frauenakt. Signiert. Öl/Lwd., 82 x 62 cm.</t>
  </si>
  <si>
    <t xml:space="preserve">https://www.invaluable.com/auction-lot/zurawski-stanislaw-1889-krosno-1976-krakau-1734-c-bc5de8ed36</t>
  </si>
  <si>
    <t xml:space="preserve">Opłata aukcyjna (z VAT)</t>
  </si>
  <si>
    <t xml:space="preserve">Warunki domu, pkt 9: 30% z VAT 19% od opłaty. Przez Invaluable 35%.</t>
  </si>
  <si>
    <t xml:space="preserve">2% ceny młotkowej od 400 EUR, gdy artysta zmarł mniej niż 70 lat przed sprzedażą.</t>
  </si>
  <si>
    <t xml:space="preserve">Transport z ubezpieczeniem</t>
  </si>
  <si>
    <t xml:space="preserve">Ryczałt 4%. Dom nie wysyła sam, przy tanich pracach realny koszt to kilkaset euro.</t>
  </si>
  <si>
    <t xml:space="preserve">Kurs NBP EUR</t>
  </si>
  <si>
    <t xml:space="preserve">Tabela 207/A/NBP/2026 z 23.10.2026.</t>
  </si>
  <si>
    <t xml:space="preserve">Wartości w kolumnie C powyżej możesz zmienić: na gotowo przeliczy się samo. Kurs to orientacja, ceny wywoławcze z katalogu domu. Pełny opis i link: artignorant.pl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</si>
</sst>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€&quot;"/>
    <numFmt numFmtId="166" formatCode="#,##0&quot; zł&quot;"/>
    <numFmt numFmtId="167" formatCode="0%"/>
    <numFmt numFmtId="168" formatCode="0.00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u val="single"/>
      <sz val="10"/>
      <color rgb="FF0563C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563C1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nvaluable.com/auction-lot/axentowicz-teodor-1859-brosow-1938-krakau-1750-c-840167cbb7" TargetMode="External"/><Relationship Id="rId2" Type="http://schemas.openxmlformats.org/officeDocument/2006/relationships/hyperlink" Target="https://www.invaluable.com/auction-lot/bakalowicz-wladyslaw-1833-chrzanow-1903-paris-2051-c-4c40c733a8" TargetMode="External"/><Relationship Id="rId3" Type="http://schemas.openxmlformats.org/officeDocument/2006/relationships/hyperlink" Target="https://www.invaluable.com/auction-lot/bogusz-marian-1920-pleszew-1980-warschau-1907-c-42ae5540d8" TargetMode="External"/><Relationship Id="rId4" Type="http://schemas.openxmlformats.org/officeDocument/2006/relationships/hyperlink" Target="https://www.invaluable.com/auction-lot/chlebus-jozef-1893-rye-1945-konzentrationslager-melk-2104-c-b9ae785bf8" TargetMode="External"/><Relationship Id="rId5" Type="http://schemas.openxmlformats.org/officeDocument/2006/relationships/hyperlink" Target="https://www.invaluable.com/auction-lot/chmielinski-wladyslaw-1911-warschau-1979-warschau-2140-c-2c703e5e4d" TargetMode="External"/><Relationship Id="rId6" Type="http://schemas.openxmlformats.org/officeDocument/2006/relationships/hyperlink" Target="https://www.invaluable.com/auction-lot/cichocki-feliks-1861-warschau-1921-warschau-2251-c-ae3eaef732" TargetMode="External"/><Relationship Id="rId7" Type="http://schemas.openxmlformats.org/officeDocument/2006/relationships/hyperlink" Target="https://www.invaluable.com/auction-lot/cykowski-kazimierz-1896-warschau-1983-stettin-2257-c-8546dd923b" TargetMode="External"/><Relationship Id="rId8" Type="http://schemas.openxmlformats.org/officeDocument/2006/relationships/hyperlink" Target="https://www.invaluable.com/auction-lot/dziemanski-stanislaw-1897-dobczyce-1962-warschau-1947-c-7380c60d2e" TargetMode="External"/><Relationship Id="rId9" Type="http://schemas.openxmlformats.org/officeDocument/2006/relationships/hyperlink" Target="https://www.invaluable.com/auction-lot/dziemanski-stanislaw-1897-dobczyce-1962-warschau-1950-c-5f747b78c3" TargetMode="External"/><Relationship Id="rId10" Type="http://schemas.openxmlformats.org/officeDocument/2006/relationships/hyperlink" Target="https://www.invaluable.com/auction-lot/erb-erno-1878-lwow-1943-lwow-2026-c-cd3065494e" TargetMode="External"/><Relationship Id="rId11" Type="http://schemas.openxmlformats.org/officeDocument/2006/relationships/hyperlink" Target="https://www.invaluable.com/auction-lot/falat-julian-1853-tuliqtowy-1929-bystra-bielska-1504-c-f70aadacab" TargetMode="External"/><Relationship Id="rId12" Type="http://schemas.openxmlformats.org/officeDocument/2006/relationships/hyperlink" Target="https://www.invaluable.com/auction-lot/falat-julian-1853-tuliqtowy-1929-bystra-bielska-1505-c-57ed792172" TargetMode="External"/><Relationship Id="rId13" Type="http://schemas.openxmlformats.org/officeDocument/2006/relationships/hyperlink" Target="https://www.invaluable.com/auction-lot/galek-stanislaw-1876-mokrzyska-1961-zakopane-2316-c-3e674393b7" TargetMode="External"/><Relationship Id="rId14" Type="http://schemas.openxmlformats.org/officeDocument/2006/relationships/hyperlink" Target="https://www.invaluable.com/auction-lot/gorski-stanislaw-1887-koscian-1957-krakau-2320-c-59ad26b540" TargetMode="External"/><Relationship Id="rId15" Type="http://schemas.openxmlformats.org/officeDocument/2006/relationships/hyperlink" Target="https://www.invaluable.com/auction-lot/gedlek-ludwig-1847-krakau-1904-wien-1503-c-29c77f1d00" TargetMode="External"/><Relationship Id="rId16" Type="http://schemas.openxmlformats.org/officeDocument/2006/relationships/hyperlink" Target="https://www.invaluable.com/auction-lot/kamocki-stanislaw-1875-warschau-1944-zakopane-1561-c-a76661f9d7" TargetMode="External"/><Relationship Id="rId17" Type="http://schemas.openxmlformats.org/officeDocument/2006/relationships/hyperlink" Target="https://www.invaluable.com/auction-lot/korecki-viktor-1890-kamieniec-podolski-1980-milanowek-2391-c-fbff44b0e5" TargetMode="External"/><Relationship Id="rId18" Type="http://schemas.openxmlformats.org/officeDocument/2006/relationships/hyperlink" Target="https://www.invaluable.com/auction-lot/kossak-wojciech-von-1857-paris-1942-krakau-1545-c-ca4e1e41f6" TargetMode="External"/><Relationship Id="rId19" Type="http://schemas.openxmlformats.org/officeDocument/2006/relationships/hyperlink" Target="https://www.invaluable.com/auction-lot/kossak-jerzy-1886-krakau-1955-krakau-1546-c-0b8ef6db27" TargetMode="External"/><Relationship Id="rId20" Type="http://schemas.openxmlformats.org/officeDocument/2006/relationships/hyperlink" Target="https://www.invaluable.com/auction-lot/kossak-wojciech-von-1857-paris-1942-krakau-1866-c-1a60bf6d53" TargetMode="External"/><Relationship Id="rId21" Type="http://schemas.openxmlformats.org/officeDocument/2006/relationships/hyperlink" Target="https://www.invaluable.com/auction-lot/kossak-karol-1896-lwow-1975-ciechocinek-2403-c-1f8840f6ed" TargetMode="External"/><Relationship Id="rId22" Type="http://schemas.openxmlformats.org/officeDocument/2006/relationships/hyperlink" Target="https://www.invaluable.com/auction-lot/kostrzewski-franciszek-1826-warschau-1911-warschau-2287-c-3146d766da" TargetMode="External"/><Relationship Id="rId23" Type="http://schemas.openxmlformats.org/officeDocument/2006/relationships/hyperlink" Target="https://www.invaluable.com/auction-lot/kurella-ludwik-von-1834-warschau-1902-warschau-1502-c-54616c605e" TargetMode="External"/><Relationship Id="rId24" Type="http://schemas.openxmlformats.org/officeDocument/2006/relationships/hyperlink" Target="https://www.invaluable.com/auction-lot/lam-wladyslaw-1893-konjica-1984-danzig-1544-c-7987e7514a" TargetMode="External"/><Relationship Id="rId25" Type="http://schemas.openxmlformats.org/officeDocument/2006/relationships/hyperlink" Target="https://www.invaluable.com/auction-lot/maciag-ludwig-1920-krakau-2007-gulczewo-2334-c-67a3f5c6fe" TargetMode="External"/><Relationship Id="rId26" Type="http://schemas.openxmlformats.org/officeDocument/2006/relationships/hyperlink" Target="https://www.invaluable.com/auction-lot/nowicki-marian-1904-kaweczyn-1973-gora-kalwarii-2349-c-3c82726b09" TargetMode="External"/><Relationship Id="rId27" Type="http://schemas.openxmlformats.org/officeDocument/2006/relationships/hyperlink" Target="https://www.invaluable.com/auction-lot/nowicki-marian-1904-kaweczyn-1973-gora-kalwarii-2350-c-3cec4b0a60" TargetMode="External"/><Relationship Id="rId28" Type="http://schemas.openxmlformats.org/officeDocument/2006/relationships/hyperlink" Target="https://www.invaluable.com/auction-lot/okun-edward-1872-wolko-zerzynska-1954-skierniewice-1994-c-dc0e30527e" TargetMode="External"/><Relationship Id="rId29" Type="http://schemas.openxmlformats.org/officeDocument/2006/relationships/hyperlink" Target="https://www.invaluable.com/auction-lot/piotrowski-jozef-1878-krakau-1944-krakau-2005-c-745ea7d33f" TargetMode="External"/><Relationship Id="rId30" Type="http://schemas.openxmlformats.org/officeDocument/2006/relationships/hyperlink" Target="https://www.invaluable.com/auction-lot/pociecha-michal-1852-prokocimiu-1908-krakau-1681-c-3adedf3c81" TargetMode="External"/><Relationship Id="rId31" Type="http://schemas.openxmlformats.org/officeDocument/2006/relationships/hyperlink" Target="https://www.invaluable.com/auction-lot/popczyk-jozef-1890-brzeziny-1971-chorow-2214-c-6be33a6b66" TargetMode="External"/><Relationship Id="rId32" Type="http://schemas.openxmlformats.org/officeDocument/2006/relationships/hyperlink" Target="https://www.invaluable.com/auction-lot/popczyk-jozef-1890-brzeziny-1971-chorow-2215-c-bb4b704405" TargetMode="External"/><Relationship Id="rId33" Type="http://schemas.openxmlformats.org/officeDocument/2006/relationships/hyperlink" Target="https://www.invaluable.com/auction-lot/radakowski-henryk-1823-lviv-1894-krakau-1879-c-b1a7341480" TargetMode="External"/><Relationship Id="rId34" Type="http://schemas.openxmlformats.org/officeDocument/2006/relationships/hyperlink" Target="https://www.invaluable.com/auction-lot/reckucki-michal-1884-nowy-targ-1971-krakau-1600-c-222fb6ed19" TargetMode="External"/><Relationship Id="rId35" Type="http://schemas.openxmlformats.org/officeDocument/2006/relationships/hyperlink" Target="https://www.invaluable.com/auction-lot/reckucki-michal-1884-nowy-targ-1971-krakau-1685-c-07ff343761" TargetMode="External"/><Relationship Id="rId36" Type="http://schemas.openxmlformats.org/officeDocument/2006/relationships/hyperlink" Target="https://www.invaluable.com/auction-lot/rotbaum-jakub-1901-zelechow-1994-breslau-2002-c-3ba547df6f" TargetMode="External"/><Relationship Id="rId37" Type="http://schemas.openxmlformats.org/officeDocument/2006/relationships/hyperlink" Target="https://www.invaluable.com/auction-lot/setkowicz-adam-1876-krakau-1945-krakau-2091-c-a71e1782d7" TargetMode="External"/><Relationship Id="rId38" Type="http://schemas.openxmlformats.org/officeDocument/2006/relationships/hyperlink" Target="https://www.invaluable.com/auction-lot/sichulski-kazimierz-1879-lemberg-1942-lemberg-1908-c-d6e76ca1c1" TargetMode="External"/><Relationship Id="rId39" Type="http://schemas.openxmlformats.org/officeDocument/2006/relationships/hyperlink" Target="https://www.invaluable.com/auction-lot/siemiradzki-henryk-1843-petscheniky-1902-strzalkow-1564-c-a3cb6f2699" TargetMode="External"/><Relationship Id="rId40" Type="http://schemas.openxmlformats.org/officeDocument/2006/relationships/hyperlink" Target="https://www.invaluable.com/auction-lot/stanko-michal-1901-sosnowiec-1969-zakopane-2029-c-6f5bfd7520" TargetMode="External"/><Relationship Id="rId41" Type="http://schemas.openxmlformats.org/officeDocument/2006/relationships/hyperlink" Target="https://www.invaluable.com/auction-lot/styka-jan-1858-lwow-1925-rom-2086-c-2800420303" TargetMode="External"/><Relationship Id="rId42" Type="http://schemas.openxmlformats.org/officeDocument/2006/relationships/hyperlink" Target="https://www.invaluable.com/auction-lot/szancenbach-jan-1928-krakau-1998-krakau-2087-c-2f8fbae667" TargetMode="External"/><Relationship Id="rId43" Type="http://schemas.openxmlformats.org/officeDocument/2006/relationships/hyperlink" Target="https://www.invaluable.com/auction-lot/szewczenko-konstantin-1915-lemberg-1991-warschau-1804-c-35c6ad6af7" TargetMode="External"/><Relationship Id="rId44" Type="http://schemas.openxmlformats.org/officeDocument/2006/relationships/hyperlink" Target="https://www.invaluable.com/auction-lot/szewczenko-konstantin-1915-lemberg-1991-warschau-2088-c-16e87ce8a3" TargetMode="External"/><Relationship Id="rId45" Type="http://schemas.openxmlformats.org/officeDocument/2006/relationships/hyperlink" Target="https://www.invaluable.com/auction-lot/terlikowski-wlodzimierz-1873-poraj-1951-paris-2035-c-b92832bd70" TargetMode="External"/><Relationship Id="rId46" Type="http://schemas.openxmlformats.org/officeDocument/2006/relationships/hyperlink" Target="https://www.invaluable.com/auction-lot/uniechowski-antoni-1903-vilnius-1976-warschau-2001-c-cd9cea7862" TargetMode="External"/><Relationship Id="rId47" Type="http://schemas.openxmlformats.org/officeDocument/2006/relationships/hyperlink" Target="https://www.invaluable.com/auction-lot/wasilewski-czeslaw-1875-warschau-1947-lodz-1755-c-a564a9750f" TargetMode="External"/><Relationship Id="rId48" Type="http://schemas.openxmlformats.org/officeDocument/2006/relationships/hyperlink" Target="https://www.invaluable.com/auction-lot/wodzinowski-wincenty-1866-jgotomaia-mielhowe-1940-krakau-1691-c-6064abad58" TargetMode="External"/><Relationship Id="rId49" Type="http://schemas.openxmlformats.org/officeDocument/2006/relationships/hyperlink" Target="https://www.invaluable.com/auction-lot/wodzinowski-wincenty-1866-jgotomaia-mielhowe-1940-krakau-1692-c-675955dbb0" TargetMode="External"/><Relationship Id="rId50" Type="http://schemas.openxmlformats.org/officeDocument/2006/relationships/hyperlink" Target="https://www.invaluable.com/auction-lot/wojnarski-jan-1879-tarnow-1937-krakau-1611-c-81019f3628" TargetMode="External"/><Relationship Id="rId51" Type="http://schemas.openxmlformats.org/officeDocument/2006/relationships/hyperlink" Target="https://www.invaluable.com/auction-lot/wyczolkowski-leon-1852-huta-miastowska-1936-warschau-2079-c-170e3459ae" TargetMode="External"/><Relationship Id="rId52" Type="http://schemas.openxmlformats.org/officeDocument/2006/relationships/hyperlink" Target="https://www.invaluable.com/auction-lot/ziomek-teodor-1874-skierniewice-1937-warschau-2080-c-a77b103392" TargetMode="External"/><Relationship Id="rId53" Type="http://schemas.openxmlformats.org/officeDocument/2006/relationships/hyperlink" Target="https://www.invaluable.com/auction-lot/zurawski-stanislaw-1889-krosno-1976-krakau-1734-c-bc5de8ed36" TargetMode="External"/><Relationship Id="rId54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7"/>
    <col collapsed="false" customWidth="true" hidden="false" outlineLevel="0" max="3" min="3" style="0" width="60"/>
    <col collapsed="false" customWidth="true" hidden="false" outlineLevel="0" max="4" min="4" style="0" width="20"/>
    <col collapsed="false" customWidth="true" hidden="false" outlineLevel="0" max="5" min="5" style="0" width="13"/>
    <col collapsed="false" customWidth="true" hidden="false" outlineLevel="0" max="6" min="6" style="0" width="10"/>
    <col collapsed="false" customWidth="true" hidden="false" outlineLevel="0" max="7" min="7" style="0" width="13"/>
    <col collapsed="false" customWidth="true" hidden="false" outlineLevel="0" max="8" min="8" style="0" width="10"/>
    <col collapsed="false" customWidth="true" hidden="false" outlineLevel="0" max="9" min="9" style="0" width="16"/>
    <col collapsed="false" customWidth="true" hidden="false" outlineLevel="0" max="10" min="10" style="0" width="55"/>
  </cols>
  <sheetData>
    <row r="1" customFormat="false" ht="15" hidden="false" customHeight="false" outlineLevel="0" collapsed="false">
      <c r="A1" s="1" t="s">
        <v>0</v>
      </c>
    </row>
    <row r="3" customFormat="false" ht="46.2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customFormat="false" ht="23.85" hidden="false" customHeight="false" outlineLevel="0" collapsed="false">
      <c r="A4" s="3" t="s">
        <v>11</v>
      </c>
      <c r="B4" s="3" t="n">
        <v>1750</v>
      </c>
      <c r="C4" s="4" t="s">
        <v>12</v>
      </c>
      <c r="D4" s="4" t="s">
        <v>13</v>
      </c>
      <c r="E4" s="5" t="n">
        <v>150</v>
      </c>
      <c r="F4" s="3" t="n">
        <v>1</v>
      </c>
      <c r="G4" s="5" t="n">
        <v>150</v>
      </c>
      <c r="H4" s="3" t="s">
        <v>14</v>
      </c>
      <c r="I4" s="6" t="n">
        <f aca="false">E4*(1+$C$58+IF(AND(H4="tak",E4&gt;=400),$C$59,0))*(1+$C$60)*$C$61</f>
        <v>890.63676</v>
      </c>
      <c r="J4" s="7" t="s">
        <v>15</v>
      </c>
    </row>
    <row r="5" customFormat="false" ht="23.85" hidden="false" customHeight="false" outlineLevel="0" collapsed="false">
      <c r="A5" s="3" t="s">
        <v>16</v>
      </c>
      <c r="B5" s="3" t="n">
        <v>2051</v>
      </c>
      <c r="C5" s="4" t="s">
        <v>17</v>
      </c>
      <c r="D5" s="4" t="s">
        <v>13</v>
      </c>
      <c r="E5" s="5" t="n">
        <v>150</v>
      </c>
      <c r="F5" s="3" t="n">
        <v>0</v>
      </c>
      <c r="G5" s="5"/>
      <c r="H5" s="3" t="s">
        <v>14</v>
      </c>
      <c r="I5" s="6" t="n">
        <f aca="false">E5*(1+$C$58+IF(AND(H5="tak",E5&gt;=400),$C$59,0))*(1+$C$60)*$C$61</f>
        <v>890.63676</v>
      </c>
      <c r="J5" s="7" t="s">
        <v>18</v>
      </c>
    </row>
    <row r="6" customFormat="false" ht="23.85" hidden="false" customHeight="false" outlineLevel="0" collapsed="false">
      <c r="A6" s="3" t="s">
        <v>19</v>
      </c>
      <c r="B6" s="3" t="n">
        <v>1907</v>
      </c>
      <c r="C6" s="4" t="s">
        <v>20</v>
      </c>
      <c r="D6" s="4" t="s">
        <v>13</v>
      </c>
      <c r="E6" s="5" t="n">
        <v>200</v>
      </c>
      <c r="F6" s="3" t="n">
        <v>0</v>
      </c>
      <c r="G6" s="5"/>
      <c r="H6" s="3" t="s">
        <v>21</v>
      </c>
      <c r="I6" s="6" t="n">
        <f aca="false">E6*(1+$C$58+IF(AND(H6="tak",E6&gt;=400),$C$59,0))*(1+$C$60)*$C$61</f>
        <v>1187.51568</v>
      </c>
      <c r="J6" s="7" t="s">
        <v>22</v>
      </c>
    </row>
    <row r="7" customFormat="false" ht="23.85" hidden="false" customHeight="false" outlineLevel="0" collapsed="false">
      <c r="A7" s="3" t="s">
        <v>23</v>
      </c>
      <c r="B7" s="3" t="n">
        <v>2104</v>
      </c>
      <c r="C7" s="4" t="s">
        <v>24</v>
      </c>
      <c r="D7" s="4" t="s">
        <v>13</v>
      </c>
      <c r="E7" s="5" t="n">
        <v>200</v>
      </c>
      <c r="F7" s="3" t="n">
        <v>0</v>
      </c>
      <c r="G7" s="5"/>
      <c r="H7" s="3" t="s">
        <v>14</v>
      </c>
      <c r="I7" s="6" t="n">
        <f aca="false">E7*(1+$C$58+IF(AND(H7="tak",E7&gt;=400),$C$59,0))*(1+$C$60)*$C$61</f>
        <v>1187.51568</v>
      </c>
      <c r="J7" s="7" t="s">
        <v>25</v>
      </c>
    </row>
    <row r="8" customFormat="false" ht="23.85" hidden="false" customHeight="false" outlineLevel="0" collapsed="false">
      <c r="A8" s="3" t="s">
        <v>26</v>
      </c>
      <c r="B8" s="3" t="n">
        <v>2140</v>
      </c>
      <c r="C8" s="4" t="s">
        <v>27</v>
      </c>
      <c r="D8" s="4" t="s">
        <v>13</v>
      </c>
      <c r="E8" s="5" t="n">
        <v>100</v>
      </c>
      <c r="F8" s="3" t="n">
        <v>0</v>
      </c>
      <c r="G8" s="5"/>
      <c r="H8" s="3" t="s">
        <v>21</v>
      </c>
      <c r="I8" s="6" t="n">
        <f aca="false">E8*(1+$C$58+IF(AND(H8="tak",E8&gt;=400),$C$59,0))*(1+$C$60)*$C$61</f>
        <v>593.75784</v>
      </c>
      <c r="J8" s="7" t="s">
        <v>28</v>
      </c>
    </row>
    <row r="9" customFormat="false" ht="23.85" hidden="false" customHeight="false" outlineLevel="0" collapsed="false">
      <c r="A9" s="3" t="s">
        <v>29</v>
      </c>
      <c r="B9" s="3" t="n">
        <v>2251</v>
      </c>
      <c r="C9" s="4" t="s">
        <v>30</v>
      </c>
      <c r="D9" s="4" t="s">
        <v>13</v>
      </c>
      <c r="E9" s="5" t="n">
        <v>150</v>
      </c>
      <c r="F9" s="3" t="n">
        <v>0</v>
      </c>
      <c r="G9" s="5"/>
      <c r="H9" s="3" t="s">
        <v>14</v>
      </c>
      <c r="I9" s="6" t="n">
        <f aca="false">E9*(1+$C$58+IF(AND(H9="tak",E9&gt;=400),$C$59,0))*(1+$C$60)*$C$61</f>
        <v>890.63676</v>
      </c>
      <c r="J9" s="7" t="s">
        <v>31</v>
      </c>
    </row>
    <row r="10" customFormat="false" ht="23.85" hidden="false" customHeight="false" outlineLevel="0" collapsed="false">
      <c r="A10" s="3" t="s">
        <v>32</v>
      </c>
      <c r="B10" s="3" t="n">
        <v>2257</v>
      </c>
      <c r="C10" s="4" t="s">
        <v>33</v>
      </c>
      <c r="D10" s="4" t="s">
        <v>13</v>
      </c>
      <c r="E10" s="5" t="n">
        <v>100</v>
      </c>
      <c r="F10" s="3" t="n">
        <v>0</v>
      </c>
      <c r="G10" s="5"/>
      <c r="H10" s="3" t="s">
        <v>21</v>
      </c>
      <c r="I10" s="6" t="n">
        <f aca="false">E10*(1+$C$58+IF(AND(H10="tak",E10&gt;=400),$C$59,0))*(1+$C$60)*$C$61</f>
        <v>593.75784</v>
      </c>
      <c r="J10" s="7" t="s">
        <v>34</v>
      </c>
    </row>
    <row r="11" customFormat="false" ht="23.85" hidden="false" customHeight="false" outlineLevel="0" collapsed="false">
      <c r="A11" s="3" t="s">
        <v>35</v>
      </c>
      <c r="B11" s="3" t="n">
        <v>1947</v>
      </c>
      <c r="C11" s="4" t="s">
        <v>36</v>
      </c>
      <c r="D11" s="4" t="s">
        <v>13</v>
      </c>
      <c r="E11" s="5" t="n">
        <v>150</v>
      </c>
      <c r="F11" s="3" t="n">
        <v>0</v>
      </c>
      <c r="G11" s="5"/>
      <c r="H11" s="3" t="s">
        <v>21</v>
      </c>
      <c r="I11" s="6" t="n">
        <f aca="false">E11*(1+$C$58+IF(AND(H11="tak",E11&gt;=400),$C$59,0))*(1+$C$60)*$C$61</f>
        <v>890.63676</v>
      </c>
      <c r="J11" s="7" t="s">
        <v>37</v>
      </c>
    </row>
    <row r="12" customFormat="false" ht="23.85" hidden="false" customHeight="false" outlineLevel="0" collapsed="false">
      <c r="A12" s="3" t="s">
        <v>35</v>
      </c>
      <c r="B12" s="3" t="n">
        <v>1950</v>
      </c>
      <c r="C12" s="4" t="s">
        <v>38</v>
      </c>
      <c r="D12" s="4" t="s">
        <v>13</v>
      </c>
      <c r="E12" s="5" t="n">
        <v>150</v>
      </c>
      <c r="F12" s="3" t="n">
        <v>0</v>
      </c>
      <c r="G12" s="5"/>
      <c r="H12" s="3" t="s">
        <v>21</v>
      </c>
      <c r="I12" s="6" t="n">
        <f aca="false">E12*(1+$C$58+IF(AND(H12="tak",E12&gt;=400),$C$59,0))*(1+$C$60)*$C$61</f>
        <v>890.63676</v>
      </c>
      <c r="J12" s="7" t="s">
        <v>39</v>
      </c>
    </row>
    <row r="13" customFormat="false" ht="23.85" hidden="false" customHeight="false" outlineLevel="0" collapsed="false">
      <c r="A13" s="3" t="s">
        <v>40</v>
      </c>
      <c r="B13" s="3" t="n">
        <v>2026</v>
      </c>
      <c r="C13" s="4" t="s">
        <v>41</v>
      </c>
      <c r="D13" s="4" t="s">
        <v>13</v>
      </c>
      <c r="E13" s="5" t="n">
        <v>300</v>
      </c>
      <c r="F13" s="3" t="n">
        <v>0</v>
      </c>
      <c r="G13" s="5"/>
      <c r="H13" s="3" t="s">
        <v>14</v>
      </c>
      <c r="I13" s="6" t="n">
        <f aca="false">E13*(1+$C$58+IF(AND(H13="tak",E13&gt;=400),$C$59,0))*(1+$C$60)*$C$61</f>
        <v>1781.27352</v>
      </c>
      <c r="J13" s="7" t="s">
        <v>42</v>
      </c>
    </row>
    <row r="14" customFormat="false" ht="23.85" hidden="false" customHeight="false" outlineLevel="0" collapsed="false">
      <c r="A14" s="3" t="s">
        <v>43</v>
      </c>
      <c r="B14" s="3" t="n">
        <v>1504</v>
      </c>
      <c r="C14" s="4" t="s">
        <v>44</v>
      </c>
      <c r="D14" s="4" t="s">
        <v>13</v>
      </c>
      <c r="E14" s="5" t="n">
        <v>800</v>
      </c>
      <c r="F14" s="3" t="n">
        <v>0</v>
      </c>
      <c r="G14" s="5"/>
      <c r="H14" s="3" t="s">
        <v>14</v>
      </c>
      <c r="I14" s="6" t="n">
        <f aca="false">E14*(1+$C$58+IF(AND(H14="tak",E14&gt;=400),$C$59,0))*(1+$C$60)*$C$61</f>
        <v>4750.06272</v>
      </c>
      <c r="J14" s="7" t="s">
        <v>45</v>
      </c>
    </row>
    <row r="15" customFormat="false" ht="23.85" hidden="false" customHeight="false" outlineLevel="0" collapsed="false">
      <c r="A15" s="3" t="s">
        <v>43</v>
      </c>
      <c r="B15" s="3" t="n">
        <v>1505</v>
      </c>
      <c r="C15" s="4" t="s">
        <v>46</v>
      </c>
      <c r="D15" s="4" t="s">
        <v>13</v>
      </c>
      <c r="E15" s="5" t="n">
        <v>200</v>
      </c>
      <c r="F15" s="3" t="n">
        <v>0</v>
      </c>
      <c r="G15" s="5"/>
      <c r="H15" s="3" t="s">
        <v>14</v>
      </c>
      <c r="I15" s="6" t="n">
        <f aca="false">E15*(1+$C$58+IF(AND(H15="tak",E15&gt;=400),$C$59,0))*(1+$C$60)*$C$61</f>
        <v>1187.51568</v>
      </c>
      <c r="J15" s="7" t="s">
        <v>47</v>
      </c>
    </row>
    <row r="16" customFormat="false" ht="23.85" hidden="false" customHeight="false" outlineLevel="0" collapsed="false">
      <c r="A16" s="3" t="s">
        <v>48</v>
      </c>
      <c r="B16" s="3" t="n">
        <v>2316</v>
      </c>
      <c r="C16" s="4" t="s">
        <v>49</v>
      </c>
      <c r="D16" s="4" t="s">
        <v>13</v>
      </c>
      <c r="E16" s="5" t="n">
        <v>200</v>
      </c>
      <c r="F16" s="3" t="n">
        <v>0</v>
      </c>
      <c r="G16" s="5"/>
      <c r="H16" s="3" t="s">
        <v>21</v>
      </c>
      <c r="I16" s="6" t="n">
        <f aca="false">E16*(1+$C$58+IF(AND(H16="tak",E16&gt;=400),$C$59,0))*(1+$C$60)*$C$61</f>
        <v>1187.51568</v>
      </c>
      <c r="J16" s="7" t="s">
        <v>50</v>
      </c>
    </row>
    <row r="17" customFormat="false" ht="23.85" hidden="false" customHeight="false" outlineLevel="0" collapsed="false">
      <c r="A17" s="3" t="s">
        <v>51</v>
      </c>
      <c r="B17" s="3" t="n">
        <v>2320</v>
      </c>
      <c r="C17" s="4" t="s">
        <v>52</v>
      </c>
      <c r="D17" s="4" t="s">
        <v>13</v>
      </c>
      <c r="E17" s="5" t="n">
        <v>100</v>
      </c>
      <c r="F17" s="3" t="n">
        <v>0</v>
      </c>
      <c r="G17" s="5"/>
      <c r="H17" s="3" t="s">
        <v>21</v>
      </c>
      <c r="I17" s="6" t="n">
        <f aca="false">E17*(1+$C$58+IF(AND(H17="tak",E17&gt;=400),$C$59,0))*(1+$C$60)*$C$61</f>
        <v>593.75784</v>
      </c>
      <c r="J17" s="7" t="s">
        <v>53</v>
      </c>
    </row>
    <row r="18" customFormat="false" ht="23.85" hidden="false" customHeight="false" outlineLevel="0" collapsed="false">
      <c r="A18" s="3" t="s">
        <v>54</v>
      </c>
      <c r="B18" s="3" t="n">
        <v>1503</v>
      </c>
      <c r="C18" s="4" t="s">
        <v>55</v>
      </c>
      <c r="D18" s="4" t="s">
        <v>13</v>
      </c>
      <c r="E18" s="5" t="n">
        <v>800</v>
      </c>
      <c r="F18" s="3" t="n">
        <v>0</v>
      </c>
      <c r="G18" s="5"/>
      <c r="H18" s="3" t="s">
        <v>14</v>
      </c>
      <c r="I18" s="6" t="n">
        <f aca="false">E18*(1+$C$58+IF(AND(H18="tak",E18&gt;=400),$C$59,0))*(1+$C$60)*$C$61</f>
        <v>4750.06272</v>
      </c>
      <c r="J18" s="7" t="s">
        <v>56</v>
      </c>
    </row>
    <row r="19" customFormat="false" ht="23.85" hidden="false" customHeight="false" outlineLevel="0" collapsed="false">
      <c r="A19" s="3" t="s">
        <v>57</v>
      </c>
      <c r="B19" s="3" t="n">
        <v>1561</v>
      </c>
      <c r="C19" s="4" t="s">
        <v>58</v>
      </c>
      <c r="D19" s="4" t="s">
        <v>13</v>
      </c>
      <c r="E19" s="5" t="n">
        <v>390</v>
      </c>
      <c r="F19" s="3" t="n">
        <v>0</v>
      </c>
      <c r="G19" s="5"/>
      <c r="H19" s="3" t="s">
        <v>14</v>
      </c>
      <c r="I19" s="6" t="n">
        <f aca="false">E19*(1+$C$58+IF(AND(H19="tak",E19&gt;=400),$C$59,0))*(1+$C$60)*$C$61</f>
        <v>2315.655576</v>
      </c>
      <c r="J19" s="7" t="s">
        <v>59</v>
      </c>
    </row>
    <row r="20" customFormat="false" ht="23.85" hidden="false" customHeight="false" outlineLevel="0" collapsed="false">
      <c r="A20" s="3" t="s">
        <v>60</v>
      </c>
      <c r="B20" s="3" t="n">
        <v>2391</v>
      </c>
      <c r="C20" s="4" t="s">
        <v>61</v>
      </c>
      <c r="D20" s="4" t="s">
        <v>13</v>
      </c>
      <c r="E20" s="5" t="n">
        <v>200</v>
      </c>
      <c r="F20" s="3" t="n">
        <v>0</v>
      </c>
      <c r="G20" s="5"/>
      <c r="H20" s="3" t="s">
        <v>21</v>
      </c>
      <c r="I20" s="6" t="n">
        <f aca="false">E20*(1+$C$58+IF(AND(H20="tak",E20&gt;=400),$C$59,0))*(1+$C$60)*$C$61</f>
        <v>1187.51568</v>
      </c>
      <c r="J20" s="7" t="s">
        <v>62</v>
      </c>
    </row>
    <row r="21" customFormat="false" ht="23.85" hidden="false" customHeight="false" outlineLevel="0" collapsed="false">
      <c r="A21" s="3" t="s">
        <v>63</v>
      </c>
      <c r="B21" s="3" t="n">
        <v>1545</v>
      </c>
      <c r="C21" s="4" t="s">
        <v>64</v>
      </c>
      <c r="D21" s="4" t="s">
        <v>13</v>
      </c>
      <c r="E21" s="5" t="n">
        <v>2000</v>
      </c>
      <c r="F21" s="3" t="n">
        <v>0</v>
      </c>
      <c r="G21" s="5"/>
      <c r="H21" s="3" t="s">
        <v>14</v>
      </c>
      <c r="I21" s="6" t="n">
        <f aca="false">E21*(1+$C$58+IF(AND(H21="tak",E21&gt;=400),$C$59,0))*(1+$C$60)*$C$61</f>
        <v>11875.1568</v>
      </c>
      <c r="J21" s="7" t="s">
        <v>65</v>
      </c>
    </row>
    <row r="22" customFormat="false" ht="23.85" hidden="false" customHeight="false" outlineLevel="0" collapsed="false">
      <c r="A22" s="3" t="s">
        <v>66</v>
      </c>
      <c r="B22" s="3" t="n">
        <v>1546</v>
      </c>
      <c r="C22" s="4" t="s">
        <v>67</v>
      </c>
      <c r="D22" s="4" t="s">
        <v>13</v>
      </c>
      <c r="E22" s="5" t="n">
        <v>500</v>
      </c>
      <c r="F22" s="3" t="n">
        <v>0</v>
      </c>
      <c r="G22" s="5"/>
      <c r="H22" s="3" t="s">
        <v>14</v>
      </c>
      <c r="I22" s="6" t="n">
        <f aca="false">E22*(1+$C$58+IF(AND(H22="tak",E22&gt;=400),$C$59,0))*(1+$C$60)*$C$61</f>
        <v>2968.7892</v>
      </c>
      <c r="J22" s="7" t="s">
        <v>68</v>
      </c>
    </row>
    <row r="23" customFormat="false" ht="23.85" hidden="false" customHeight="false" outlineLevel="0" collapsed="false">
      <c r="A23" s="3" t="s">
        <v>63</v>
      </c>
      <c r="B23" s="3" t="n">
        <v>1866</v>
      </c>
      <c r="C23" s="4" t="s">
        <v>69</v>
      </c>
      <c r="D23" s="4" t="s">
        <v>13</v>
      </c>
      <c r="E23" s="5" t="n">
        <v>800</v>
      </c>
      <c r="F23" s="3" t="n">
        <v>0</v>
      </c>
      <c r="G23" s="5"/>
      <c r="H23" s="3" t="s">
        <v>14</v>
      </c>
      <c r="I23" s="6" t="n">
        <f aca="false">E23*(1+$C$58+IF(AND(H23="tak",E23&gt;=400),$C$59,0))*(1+$C$60)*$C$61</f>
        <v>4750.06272</v>
      </c>
      <c r="J23" s="7" t="s">
        <v>70</v>
      </c>
    </row>
    <row r="24" customFormat="false" ht="23.85" hidden="false" customHeight="false" outlineLevel="0" collapsed="false">
      <c r="A24" s="3" t="s">
        <v>71</v>
      </c>
      <c r="B24" s="3" t="n">
        <v>2403</v>
      </c>
      <c r="C24" s="4" t="s">
        <v>72</v>
      </c>
      <c r="D24" s="4" t="s">
        <v>13</v>
      </c>
      <c r="E24" s="5" t="n">
        <v>150</v>
      </c>
      <c r="F24" s="3" t="n">
        <v>0</v>
      </c>
      <c r="G24" s="5"/>
      <c r="H24" s="3" t="s">
        <v>21</v>
      </c>
      <c r="I24" s="6" t="n">
        <f aca="false">E24*(1+$C$58+IF(AND(H24="tak",E24&gt;=400),$C$59,0))*(1+$C$60)*$C$61</f>
        <v>890.63676</v>
      </c>
      <c r="J24" s="7" t="s">
        <v>73</v>
      </c>
    </row>
    <row r="25" customFormat="false" ht="23.85" hidden="false" customHeight="false" outlineLevel="0" collapsed="false">
      <c r="A25" s="3" t="s">
        <v>74</v>
      </c>
      <c r="B25" s="3" t="n">
        <v>2287</v>
      </c>
      <c r="C25" s="4" t="s">
        <v>75</v>
      </c>
      <c r="D25" s="4" t="s">
        <v>13</v>
      </c>
      <c r="E25" s="5" t="n">
        <v>100</v>
      </c>
      <c r="F25" s="3" t="n">
        <v>0</v>
      </c>
      <c r="G25" s="5"/>
      <c r="H25" s="3" t="s">
        <v>14</v>
      </c>
      <c r="I25" s="6" t="n">
        <f aca="false">E25*(1+$C$58+IF(AND(H25="tak",E25&gt;=400),$C$59,0))*(1+$C$60)*$C$61</f>
        <v>593.75784</v>
      </c>
      <c r="J25" s="7" t="s">
        <v>76</v>
      </c>
    </row>
    <row r="26" customFormat="false" ht="23.85" hidden="false" customHeight="false" outlineLevel="0" collapsed="false">
      <c r="A26" s="3" t="s">
        <v>77</v>
      </c>
      <c r="B26" s="3" t="n">
        <v>1502</v>
      </c>
      <c r="C26" s="4" t="s">
        <v>78</v>
      </c>
      <c r="D26" s="4" t="s">
        <v>13</v>
      </c>
      <c r="E26" s="5" t="n">
        <v>300</v>
      </c>
      <c r="F26" s="3" t="n">
        <v>0</v>
      </c>
      <c r="G26" s="5"/>
      <c r="H26" s="3" t="s">
        <v>14</v>
      </c>
      <c r="I26" s="6" t="n">
        <f aca="false">E26*(1+$C$58+IF(AND(H26="tak",E26&gt;=400),$C$59,0))*(1+$C$60)*$C$61</f>
        <v>1781.27352</v>
      </c>
      <c r="J26" s="7" t="s">
        <v>79</v>
      </c>
    </row>
    <row r="27" customFormat="false" ht="23.85" hidden="false" customHeight="false" outlineLevel="0" collapsed="false">
      <c r="A27" s="3" t="s">
        <v>80</v>
      </c>
      <c r="B27" s="3" t="n">
        <v>1544</v>
      </c>
      <c r="C27" s="4" t="s">
        <v>81</v>
      </c>
      <c r="D27" s="4" t="s">
        <v>13</v>
      </c>
      <c r="E27" s="5" t="n">
        <v>100</v>
      </c>
      <c r="F27" s="3" t="n">
        <v>0</v>
      </c>
      <c r="G27" s="5"/>
      <c r="H27" s="3" t="s">
        <v>21</v>
      </c>
      <c r="I27" s="6" t="n">
        <f aca="false">E27*(1+$C$58+IF(AND(H27="tak",E27&gt;=400),$C$59,0))*(1+$C$60)*$C$61</f>
        <v>593.75784</v>
      </c>
      <c r="J27" s="7" t="s">
        <v>82</v>
      </c>
    </row>
    <row r="28" customFormat="false" ht="23.85" hidden="false" customHeight="false" outlineLevel="0" collapsed="false">
      <c r="A28" s="3" t="s">
        <v>83</v>
      </c>
      <c r="B28" s="3" t="n">
        <v>2334</v>
      </c>
      <c r="C28" s="4" t="s">
        <v>84</v>
      </c>
      <c r="D28" s="4" t="s">
        <v>13</v>
      </c>
      <c r="E28" s="5" t="n">
        <v>150</v>
      </c>
      <c r="F28" s="3" t="n">
        <v>0</v>
      </c>
      <c r="G28" s="5"/>
      <c r="H28" s="3" t="s">
        <v>21</v>
      </c>
      <c r="I28" s="6" t="n">
        <f aca="false">E28*(1+$C$58+IF(AND(H28="tak",E28&gt;=400),$C$59,0))*(1+$C$60)*$C$61</f>
        <v>890.63676</v>
      </c>
      <c r="J28" s="7" t="s">
        <v>85</v>
      </c>
    </row>
    <row r="29" customFormat="false" ht="23.85" hidden="false" customHeight="false" outlineLevel="0" collapsed="false">
      <c r="A29" s="3" t="s">
        <v>86</v>
      </c>
      <c r="B29" s="3" t="n">
        <v>2349</v>
      </c>
      <c r="C29" s="4" t="s">
        <v>87</v>
      </c>
      <c r="D29" s="4" t="s">
        <v>13</v>
      </c>
      <c r="E29" s="5" t="n">
        <v>150</v>
      </c>
      <c r="F29" s="3" t="n">
        <v>0</v>
      </c>
      <c r="G29" s="5"/>
      <c r="H29" s="3" t="s">
        <v>21</v>
      </c>
      <c r="I29" s="6" t="n">
        <f aca="false">E29*(1+$C$58+IF(AND(H29="tak",E29&gt;=400),$C$59,0))*(1+$C$60)*$C$61</f>
        <v>890.63676</v>
      </c>
      <c r="J29" s="7" t="s">
        <v>88</v>
      </c>
    </row>
    <row r="30" customFormat="false" ht="23.85" hidden="false" customHeight="false" outlineLevel="0" collapsed="false">
      <c r="A30" s="3" t="s">
        <v>86</v>
      </c>
      <c r="B30" s="3" t="n">
        <v>2350</v>
      </c>
      <c r="C30" s="4" t="s">
        <v>89</v>
      </c>
      <c r="D30" s="4" t="s">
        <v>13</v>
      </c>
      <c r="E30" s="5" t="n">
        <v>150</v>
      </c>
      <c r="F30" s="3" t="n">
        <v>0</v>
      </c>
      <c r="G30" s="5"/>
      <c r="H30" s="3" t="s">
        <v>21</v>
      </c>
      <c r="I30" s="6" t="n">
        <f aca="false">E30*(1+$C$58+IF(AND(H30="tak",E30&gt;=400),$C$59,0))*(1+$C$60)*$C$61</f>
        <v>890.63676</v>
      </c>
      <c r="J30" s="7" t="s">
        <v>90</v>
      </c>
    </row>
    <row r="31" customFormat="false" ht="23.85" hidden="false" customHeight="false" outlineLevel="0" collapsed="false">
      <c r="A31" s="3" t="s">
        <v>91</v>
      </c>
      <c r="B31" s="3" t="n">
        <v>1994</v>
      </c>
      <c r="C31" s="4" t="s">
        <v>92</v>
      </c>
      <c r="D31" s="4" t="s">
        <v>13</v>
      </c>
      <c r="E31" s="5" t="n">
        <v>200</v>
      </c>
      <c r="F31" s="3" t="n">
        <v>0</v>
      </c>
      <c r="G31" s="5"/>
      <c r="H31" s="3" t="s">
        <v>14</v>
      </c>
      <c r="I31" s="6" t="n">
        <f aca="false">E31*(1+$C$58+IF(AND(H31="tak",E31&gt;=400),$C$59,0))*(1+$C$60)*$C$61</f>
        <v>1187.51568</v>
      </c>
      <c r="J31" s="7" t="s">
        <v>93</v>
      </c>
    </row>
    <row r="32" customFormat="false" ht="23.85" hidden="false" customHeight="false" outlineLevel="0" collapsed="false">
      <c r="A32" s="3" t="s">
        <v>94</v>
      </c>
      <c r="B32" s="3" t="n">
        <v>2005</v>
      </c>
      <c r="C32" s="4" t="s">
        <v>95</v>
      </c>
      <c r="D32" s="4" t="s">
        <v>13</v>
      </c>
      <c r="E32" s="5" t="n">
        <v>80</v>
      </c>
      <c r="F32" s="3" t="n">
        <v>0</v>
      </c>
      <c r="G32" s="5"/>
      <c r="H32" s="3" t="s">
        <v>14</v>
      </c>
      <c r="I32" s="6" t="n">
        <f aca="false">E32*(1+$C$58+IF(AND(H32="tak",E32&gt;=400),$C$59,0))*(1+$C$60)*$C$61</f>
        <v>475.006272</v>
      </c>
      <c r="J32" s="7" t="s">
        <v>96</v>
      </c>
    </row>
    <row r="33" customFormat="false" ht="23.85" hidden="false" customHeight="false" outlineLevel="0" collapsed="false">
      <c r="A33" s="3" t="s">
        <v>97</v>
      </c>
      <c r="B33" s="3" t="n">
        <v>1681</v>
      </c>
      <c r="C33" s="4" t="s">
        <v>98</v>
      </c>
      <c r="D33" s="4" t="s">
        <v>13</v>
      </c>
      <c r="E33" s="5" t="n">
        <v>100</v>
      </c>
      <c r="F33" s="3" t="n">
        <v>0</v>
      </c>
      <c r="G33" s="5"/>
      <c r="H33" s="3" t="s">
        <v>14</v>
      </c>
      <c r="I33" s="6" t="n">
        <f aca="false">E33*(1+$C$58+IF(AND(H33="tak",E33&gt;=400),$C$59,0))*(1+$C$60)*$C$61</f>
        <v>593.75784</v>
      </c>
      <c r="J33" s="7" t="s">
        <v>99</v>
      </c>
    </row>
    <row r="34" customFormat="false" ht="23.85" hidden="false" customHeight="false" outlineLevel="0" collapsed="false">
      <c r="A34" s="3" t="s">
        <v>100</v>
      </c>
      <c r="B34" s="3" t="n">
        <v>2214</v>
      </c>
      <c r="C34" s="4" t="s">
        <v>101</v>
      </c>
      <c r="D34" s="4" t="s">
        <v>13</v>
      </c>
      <c r="E34" s="5" t="n">
        <v>150</v>
      </c>
      <c r="F34" s="3" t="n">
        <v>0</v>
      </c>
      <c r="G34" s="5"/>
      <c r="H34" s="3" t="s">
        <v>21</v>
      </c>
      <c r="I34" s="6" t="n">
        <f aca="false">E34*(1+$C$58+IF(AND(H34="tak",E34&gt;=400),$C$59,0))*(1+$C$60)*$C$61</f>
        <v>890.63676</v>
      </c>
      <c r="J34" s="7" t="s">
        <v>102</v>
      </c>
    </row>
    <row r="35" customFormat="false" ht="23.85" hidden="false" customHeight="false" outlineLevel="0" collapsed="false">
      <c r="A35" s="3" t="s">
        <v>100</v>
      </c>
      <c r="B35" s="3" t="n">
        <v>2215</v>
      </c>
      <c r="C35" s="4" t="s">
        <v>103</v>
      </c>
      <c r="D35" s="4" t="s">
        <v>13</v>
      </c>
      <c r="E35" s="5" t="n">
        <v>100</v>
      </c>
      <c r="F35" s="3" t="n">
        <v>0</v>
      </c>
      <c r="G35" s="5"/>
      <c r="H35" s="3" t="s">
        <v>21</v>
      </c>
      <c r="I35" s="6" t="n">
        <f aca="false">E35*(1+$C$58+IF(AND(H35="tak",E35&gt;=400),$C$59,0))*(1+$C$60)*$C$61</f>
        <v>593.75784</v>
      </c>
      <c r="J35" s="7" t="s">
        <v>104</v>
      </c>
    </row>
    <row r="36" customFormat="false" ht="23.85" hidden="false" customHeight="false" outlineLevel="0" collapsed="false">
      <c r="A36" s="3" t="s">
        <v>105</v>
      </c>
      <c r="B36" s="3" t="n">
        <v>1879</v>
      </c>
      <c r="C36" s="4" t="s">
        <v>106</v>
      </c>
      <c r="D36" s="4" t="s">
        <v>13</v>
      </c>
      <c r="E36" s="5" t="n">
        <v>420</v>
      </c>
      <c r="F36" s="3" t="n">
        <v>0</v>
      </c>
      <c r="G36" s="5"/>
      <c r="H36" s="3" t="s">
        <v>14</v>
      </c>
      <c r="I36" s="6" t="n">
        <f aca="false">E36*(1+$C$58+IF(AND(H36="tak",E36&gt;=400),$C$59,0))*(1+$C$60)*$C$61</f>
        <v>2493.782928</v>
      </c>
      <c r="J36" s="7" t="s">
        <v>107</v>
      </c>
    </row>
    <row r="37" customFormat="false" ht="35.05" hidden="false" customHeight="false" outlineLevel="0" collapsed="false">
      <c r="A37" s="3" t="s">
        <v>108</v>
      </c>
      <c r="B37" s="3" t="n">
        <v>1600</v>
      </c>
      <c r="C37" s="4" t="s">
        <v>109</v>
      </c>
      <c r="D37" s="4" t="s">
        <v>13</v>
      </c>
      <c r="E37" s="5" t="n">
        <v>200</v>
      </c>
      <c r="F37" s="3" t="n">
        <v>0</v>
      </c>
      <c r="G37" s="5"/>
      <c r="H37" s="3" t="s">
        <v>21</v>
      </c>
      <c r="I37" s="6" t="n">
        <f aca="false">E37*(1+$C$58+IF(AND(H37="tak",E37&gt;=400),$C$59,0))*(1+$C$60)*$C$61</f>
        <v>1187.51568</v>
      </c>
      <c r="J37" s="7" t="s">
        <v>110</v>
      </c>
    </row>
    <row r="38" customFormat="false" ht="35.05" hidden="false" customHeight="false" outlineLevel="0" collapsed="false">
      <c r="A38" s="3" t="s">
        <v>108</v>
      </c>
      <c r="B38" s="3" t="n">
        <v>1685</v>
      </c>
      <c r="C38" s="4" t="s">
        <v>111</v>
      </c>
      <c r="D38" s="4" t="s">
        <v>13</v>
      </c>
      <c r="E38" s="5" t="n">
        <v>300</v>
      </c>
      <c r="F38" s="3" t="n">
        <v>0</v>
      </c>
      <c r="G38" s="5"/>
      <c r="H38" s="3" t="s">
        <v>21</v>
      </c>
      <c r="I38" s="6" t="n">
        <f aca="false">E38*(1+$C$58+IF(AND(H38="tak",E38&gt;=400),$C$59,0))*(1+$C$60)*$C$61</f>
        <v>1781.27352</v>
      </c>
      <c r="J38" s="7" t="s">
        <v>112</v>
      </c>
    </row>
    <row r="39" customFormat="false" ht="23.85" hidden="false" customHeight="false" outlineLevel="0" collapsed="false">
      <c r="A39" s="3" t="s">
        <v>113</v>
      </c>
      <c r="B39" s="3" t="n">
        <v>2002</v>
      </c>
      <c r="C39" s="4" t="s">
        <v>114</v>
      </c>
      <c r="D39" s="4" t="s">
        <v>13</v>
      </c>
      <c r="E39" s="5" t="n">
        <v>100</v>
      </c>
      <c r="F39" s="3" t="n">
        <v>0</v>
      </c>
      <c r="G39" s="5"/>
      <c r="H39" s="3" t="s">
        <v>21</v>
      </c>
      <c r="I39" s="6" t="n">
        <f aca="false">E39*(1+$C$58+IF(AND(H39="tak",E39&gt;=400),$C$59,0))*(1+$C$60)*$C$61</f>
        <v>593.75784</v>
      </c>
      <c r="J39" s="7" t="s">
        <v>115</v>
      </c>
    </row>
    <row r="40" customFormat="false" ht="23.85" hidden="false" customHeight="false" outlineLevel="0" collapsed="false">
      <c r="A40" s="3" t="s">
        <v>116</v>
      </c>
      <c r="B40" s="3" t="n">
        <v>2091</v>
      </c>
      <c r="C40" s="4" t="s">
        <v>117</v>
      </c>
      <c r="D40" s="4" t="s">
        <v>13</v>
      </c>
      <c r="E40" s="5" t="n">
        <v>100</v>
      </c>
      <c r="F40" s="3" t="n">
        <v>0</v>
      </c>
      <c r="G40" s="5"/>
      <c r="H40" s="3" t="s">
        <v>14</v>
      </c>
      <c r="I40" s="6" t="n">
        <f aca="false">E40*(1+$C$58+IF(AND(H40="tak",E40&gt;=400),$C$59,0))*(1+$C$60)*$C$61</f>
        <v>593.75784</v>
      </c>
      <c r="J40" s="7" t="s">
        <v>118</v>
      </c>
    </row>
    <row r="41" customFormat="false" ht="23.85" hidden="false" customHeight="false" outlineLevel="0" collapsed="false">
      <c r="A41" s="3" t="s">
        <v>119</v>
      </c>
      <c r="B41" s="3" t="n">
        <v>1908</v>
      </c>
      <c r="C41" s="4" t="s">
        <v>120</v>
      </c>
      <c r="D41" s="4" t="s">
        <v>13</v>
      </c>
      <c r="E41" s="5" t="n">
        <v>300</v>
      </c>
      <c r="F41" s="3" t="n">
        <v>0</v>
      </c>
      <c r="G41" s="5"/>
      <c r="H41" s="3" t="s">
        <v>14</v>
      </c>
      <c r="I41" s="6" t="n">
        <f aca="false">E41*(1+$C$58+IF(AND(H41="tak",E41&gt;=400),$C$59,0))*(1+$C$60)*$C$61</f>
        <v>1781.27352</v>
      </c>
      <c r="J41" s="7" t="s">
        <v>121</v>
      </c>
    </row>
    <row r="42" customFormat="false" ht="23.85" hidden="false" customHeight="false" outlineLevel="0" collapsed="false">
      <c r="A42" s="3" t="s">
        <v>122</v>
      </c>
      <c r="B42" s="3" t="n">
        <v>1564</v>
      </c>
      <c r="C42" s="4" t="s">
        <v>123</v>
      </c>
      <c r="D42" s="4" t="s">
        <v>13</v>
      </c>
      <c r="E42" s="5" t="n">
        <v>600</v>
      </c>
      <c r="F42" s="3" t="n">
        <v>0</v>
      </c>
      <c r="G42" s="5"/>
      <c r="H42" s="3" t="s">
        <v>14</v>
      </c>
      <c r="I42" s="6" t="n">
        <f aca="false">E42*(1+$C$58+IF(AND(H42="tak",E42&gt;=400),$C$59,0))*(1+$C$60)*$C$61</f>
        <v>3562.54704</v>
      </c>
      <c r="J42" s="7" t="s">
        <v>124</v>
      </c>
    </row>
    <row r="43" customFormat="false" ht="23.85" hidden="false" customHeight="false" outlineLevel="0" collapsed="false">
      <c r="A43" s="3" t="s">
        <v>125</v>
      </c>
      <c r="B43" s="3" t="n">
        <v>2029</v>
      </c>
      <c r="C43" s="4" t="s">
        <v>126</v>
      </c>
      <c r="D43" s="4" t="s">
        <v>13</v>
      </c>
      <c r="E43" s="5" t="n">
        <v>150</v>
      </c>
      <c r="F43" s="3" t="n">
        <v>0</v>
      </c>
      <c r="G43" s="5"/>
      <c r="H43" s="3" t="s">
        <v>21</v>
      </c>
      <c r="I43" s="6" t="n">
        <f aca="false">E43*(1+$C$58+IF(AND(H43="tak",E43&gt;=400),$C$59,0))*(1+$C$60)*$C$61</f>
        <v>890.63676</v>
      </c>
      <c r="J43" s="7" t="s">
        <v>127</v>
      </c>
    </row>
    <row r="44" customFormat="false" ht="23.85" hidden="false" customHeight="false" outlineLevel="0" collapsed="false">
      <c r="A44" s="3" t="s">
        <v>128</v>
      </c>
      <c r="B44" s="3" t="n">
        <v>2086</v>
      </c>
      <c r="C44" s="4" t="s">
        <v>129</v>
      </c>
      <c r="D44" s="4" t="s">
        <v>13</v>
      </c>
      <c r="E44" s="5" t="n">
        <v>50</v>
      </c>
      <c r="F44" s="3" t="n">
        <v>0</v>
      </c>
      <c r="G44" s="5"/>
      <c r="H44" s="3" t="s">
        <v>14</v>
      </c>
      <c r="I44" s="6" t="n">
        <f aca="false">E44*(1+$C$58+IF(AND(H44="tak",E44&gt;=400),$C$59,0))*(1+$C$60)*$C$61</f>
        <v>296.87892</v>
      </c>
      <c r="J44" s="7" t="s">
        <v>130</v>
      </c>
    </row>
    <row r="45" customFormat="false" ht="23.85" hidden="false" customHeight="false" outlineLevel="0" collapsed="false">
      <c r="A45" s="3" t="s">
        <v>131</v>
      </c>
      <c r="B45" s="3" t="n">
        <v>2087</v>
      </c>
      <c r="C45" s="4" t="s">
        <v>132</v>
      </c>
      <c r="D45" s="4" t="s">
        <v>13</v>
      </c>
      <c r="E45" s="5" t="n">
        <v>300</v>
      </c>
      <c r="F45" s="3" t="n">
        <v>0</v>
      </c>
      <c r="G45" s="5"/>
      <c r="H45" s="3" t="s">
        <v>21</v>
      </c>
      <c r="I45" s="6" t="n">
        <f aca="false">E45*(1+$C$58+IF(AND(H45="tak",E45&gt;=400),$C$59,0))*(1+$C$60)*$C$61</f>
        <v>1781.27352</v>
      </c>
      <c r="J45" s="7" t="s">
        <v>133</v>
      </c>
    </row>
    <row r="46" customFormat="false" ht="23.85" hidden="false" customHeight="false" outlineLevel="0" collapsed="false">
      <c r="A46" s="3" t="s">
        <v>134</v>
      </c>
      <c r="B46" s="3" t="n">
        <v>1804</v>
      </c>
      <c r="C46" s="4" t="s">
        <v>135</v>
      </c>
      <c r="D46" s="4" t="s">
        <v>13</v>
      </c>
      <c r="E46" s="5" t="n">
        <v>200</v>
      </c>
      <c r="F46" s="3" t="n">
        <v>0</v>
      </c>
      <c r="G46" s="5"/>
      <c r="H46" s="3" t="s">
        <v>21</v>
      </c>
      <c r="I46" s="6" t="n">
        <f aca="false">E46*(1+$C$58+IF(AND(H46="tak",E46&gt;=400),$C$59,0))*(1+$C$60)*$C$61</f>
        <v>1187.51568</v>
      </c>
      <c r="J46" s="7" t="s">
        <v>136</v>
      </c>
    </row>
    <row r="47" customFormat="false" ht="23.85" hidden="false" customHeight="false" outlineLevel="0" collapsed="false">
      <c r="A47" s="3" t="s">
        <v>134</v>
      </c>
      <c r="B47" s="3" t="n">
        <v>2088</v>
      </c>
      <c r="C47" s="4" t="s">
        <v>137</v>
      </c>
      <c r="D47" s="4" t="s">
        <v>13</v>
      </c>
      <c r="E47" s="5" t="n">
        <v>100</v>
      </c>
      <c r="F47" s="3" t="n">
        <v>0</v>
      </c>
      <c r="G47" s="5"/>
      <c r="H47" s="3" t="s">
        <v>21</v>
      </c>
      <c r="I47" s="6" t="n">
        <f aca="false">E47*(1+$C$58+IF(AND(H47="tak",E47&gt;=400),$C$59,0))*(1+$C$60)*$C$61</f>
        <v>593.75784</v>
      </c>
      <c r="J47" s="7" t="s">
        <v>138</v>
      </c>
    </row>
    <row r="48" customFormat="false" ht="23.85" hidden="false" customHeight="false" outlineLevel="0" collapsed="false">
      <c r="A48" s="3" t="s">
        <v>139</v>
      </c>
      <c r="B48" s="3" t="n">
        <v>2035</v>
      </c>
      <c r="C48" s="4" t="s">
        <v>140</v>
      </c>
      <c r="D48" s="4" t="s">
        <v>13</v>
      </c>
      <c r="E48" s="5" t="n">
        <v>200</v>
      </c>
      <c r="F48" s="3" t="n">
        <v>0</v>
      </c>
      <c r="G48" s="5"/>
      <c r="H48" s="3" t="s">
        <v>14</v>
      </c>
      <c r="I48" s="6" t="n">
        <f aca="false">E48*(1+$C$58+IF(AND(H48="tak",E48&gt;=400),$C$59,0))*(1+$C$60)*$C$61</f>
        <v>1187.51568</v>
      </c>
      <c r="J48" s="7" t="s">
        <v>141</v>
      </c>
    </row>
    <row r="49" customFormat="false" ht="23.85" hidden="false" customHeight="false" outlineLevel="0" collapsed="false">
      <c r="A49" s="3" t="s">
        <v>142</v>
      </c>
      <c r="B49" s="3" t="n">
        <v>2001</v>
      </c>
      <c r="C49" s="4" t="s">
        <v>143</v>
      </c>
      <c r="D49" s="4" t="s">
        <v>13</v>
      </c>
      <c r="E49" s="5" t="n">
        <v>100</v>
      </c>
      <c r="F49" s="3" t="n">
        <v>0</v>
      </c>
      <c r="G49" s="5"/>
      <c r="H49" s="3" t="s">
        <v>21</v>
      </c>
      <c r="I49" s="6" t="n">
        <f aca="false">E49*(1+$C$58+IF(AND(H49="tak",E49&gt;=400),$C$59,0))*(1+$C$60)*$C$61</f>
        <v>593.75784</v>
      </c>
      <c r="J49" s="7" t="s">
        <v>144</v>
      </c>
    </row>
    <row r="50" customFormat="false" ht="23.85" hidden="false" customHeight="false" outlineLevel="0" collapsed="false">
      <c r="A50" s="3" t="s">
        <v>145</v>
      </c>
      <c r="B50" s="3" t="n">
        <v>1755</v>
      </c>
      <c r="C50" s="4" t="s">
        <v>146</v>
      </c>
      <c r="D50" s="4" t="s">
        <v>13</v>
      </c>
      <c r="E50" s="5" t="n">
        <v>300</v>
      </c>
      <c r="F50" s="3" t="n">
        <v>0</v>
      </c>
      <c r="G50" s="5"/>
      <c r="H50" s="3" t="s">
        <v>14</v>
      </c>
      <c r="I50" s="6" t="n">
        <f aca="false">E50*(1+$C$58+IF(AND(H50="tak",E50&gt;=400),$C$59,0))*(1+$C$60)*$C$61</f>
        <v>1781.27352</v>
      </c>
      <c r="J50" s="7" t="s">
        <v>147</v>
      </c>
    </row>
    <row r="51" customFormat="false" ht="23.85" hidden="false" customHeight="false" outlineLevel="0" collapsed="false">
      <c r="A51" s="3" t="s">
        <v>148</v>
      </c>
      <c r="B51" s="3" t="n">
        <v>1691</v>
      </c>
      <c r="C51" s="4" t="s">
        <v>149</v>
      </c>
      <c r="D51" s="4" t="s">
        <v>13</v>
      </c>
      <c r="E51" s="5" t="n">
        <v>200</v>
      </c>
      <c r="F51" s="3" t="n">
        <v>0</v>
      </c>
      <c r="G51" s="5"/>
      <c r="H51" s="3" t="s">
        <v>14</v>
      </c>
      <c r="I51" s="6" t="n">
        <f aca="false">E51*(1+$C$58+IF(AND(H51="tak",E51&gt;=400),$C$59,0))*(1+$C$60)*$C$61</f>
        <v>1187.51568</v>
      </c>
      <c r="J51" s="7" t="s">
        <v>150</v>
      </c>
    </row>
    <row r="52" customFormat="false" ht="23.85" hidden="false" customHeight="false" outlineLevel="0" collapsed="false">
      <c r="A52" s="3" t="s">
        <v>148</v>
      </c>
      <c r="B52" s="3" t="n">
        <v>1692</v>
      </c>
      <c r="C52" s="4" t="s">
        <v>151</v>
      </c>
      <c r="D52" s="4" t="s">
        <v>13</v>
      </c>
      <c r="E52" s="5" t="n">
        <v>150</v>
      </c>
      <c r="F52" s="3" t="n">
        <v>0</v>
      </c>
      <c r="G52" s="5"/>
      <c r="H52" s="3" t="s">
        <v>14</v>
      </c>
      <c r="I52" s="6" t="n">
        <f aca="false">E52*(1+$C$58+IF(AND(H52="tak",E52&gt;=400),$C$59,0))*(1+$C$60)*$C$61</f>
        <v>890.63676</v>
      </c>
      <c r="J52" s="7" t="s">
        <v>152</v>
      </c>
    </row>
    <row r="53" customFormat="false" ht="23.85" hidden="false" customHeight="false" outlineLevel="0" collapsed="false">
      <c r="A53" s="3" t="s">
        <v>153</v>
      </c>
      <c r="B53" s="3" t="n">
        <v>1611</v>
      </c>
      <c r="C53" s="4" t="s">
        <v>154</v>
      </c>
      <c r="D53" s="4" t="s">
        <v>13</v>
      </c>
      <c r="E53" s="5" t="n">
        <v>150</v>
      </c>
      <c r="F53" s="3" t="n">
        <v>1</v>
      </c>
      <c r="G53" s="5" t="n">
        <v>150</v>
      </c>
      <c r="H53" s="3" t="s">
        <v>14</v>
      </c>
      <c r="I53" s="6" t="n">
        <f aca="false">E53*(1+$C$58+IF(AND(H53="tak",E53&gt;=400),$C$59,0))*(1+$C$60)*$C$61</f>
        <v>890.63676</v>
      </c>
      <c r="J53" s="7" t="s">
        <v>155</v>
      </c>
    </row>
    <row r="54" customFormat="false" ht="23.85" hidden="false" customHeight="false" outlineLevel="0" collapsed="false">
      <c r="A54" s="3" t="s">
        <v>156</v>
      </c>
      <c r="B54" s="3" t="n">
        <v>2079</v>
      </c>
      <c r="C54" s="4" t="s">
        <v>157</v>
      </c>
      <c r="D54" s="4" t="s">
        <v>13</v>
      </c>
      <c r="E54" s="5" t="n">
        <v>100</v>
      </c>
      <c r="F54" s="3" t="n">
        <v>0</v>
      </c>
      <c r="G54" s="5"/>
      <c r="H54" s="3" t="s">
        <v>14</v>
      </c>
      <c r="I54" s="6" t="n">
        <f aca="false">E54*(1+$C$58+IF(AND(H54="tak",E54&gt;=400),$C$59,0))*(1+$C$60)*$C$61</f>
        <v>593.75784</v>
      </c>
      <c r="J54" s="7" t="s">
        <v>158</v>
      </c>
    </row>
    <row r="55" customFormat="false" ht="23.85" hidden="false" customHeight="false" outlineLevel="0" collapsed="false">
      <c r="A55" s="3" t="s">
        <v>159</v>
      </c>
      <c r="B55" s="3" t="n">
        <v>2080</v>
      </c>
      <c r="C55" s="4" t="s">
        <v>160</v>
      </c>
      <c r="D55" s="4" t="s">
        <v>13</v>
      </c>
      <c r="E55" s="5" t="n">
        <v>150</v>
      </c>
      <c r="F55" s="3" t="n">
        <v>0</v>
      </c>
      <c r="G55" s="5"/>
      <c r="H55" s="3" t="s">
        <v>14</v>
      </c>
      <c r="I55" s="6" t="n">
        <f aca="false">E55*(1+$C$58+IF(AND(H55="tak",E55&gt;=400),$C$59,0))*(1+$C$60)*$C$61</f>
        <v>890.63676</v>
      </c>
      <c r="J55" s="7" t="s">
        <v>161</v>
      </c>
    </row>
    <row r="56" customFormat="false" ht="23.85" hidden="false" customHeight="false" outlineLevel="0" collapsed="false">
      <c r="A56" s="3" t="s">
        <v>162</v>
      </c>
      <c r="B56" s="3" t="n">
        <v>1734</v>
      </c>
      <c r="C56" s="4" t="s">
        <v>163</v>
      </c>
      <c r="D56" s="4" t="s">
        <v>13</v>
      </c>
      <c r="E56" s="5" t="n">
        <v>150</v>
      </c>
      <c r="F56" s="3" t="n">
        <v>0</v>
      </c>
      <c r="G56" s="5"/>
      <c r="H56" s="3" t="s">
        <v>21</v>
      </c>
      <c r="I56" s="6" t="n">
        <f aca="false">E56*(1+$C$58+IF(AND(H56="tak",E56&gt;=400),$C$59,0))*(1+$C$60)*$C$61</f>
        <v>890.63676</v>
      </c>
      <c r="J56" s="7" t="s">
        <v>164</v>
      </c>
    </row>
    <row r="57" customFormat="false" ht="15" hidden="false" customHeight="false" outlineLevel="0" collapsed="false">
      <c r="A57" s="3"/>
      <c r="B57" s="3"/>
      <c r="C57" s="4"/>
      <c r="D57" s="4"/>
      <c r="E57" s="3"/>
      <c r="F57" s="3"/>
      <c r="G57" s="3"/>
      <c r="H57" s="3"/>
      <c r="I57" s="3"/>
      <c r="J57" s="3"/>
    </row>
    <row r="58" customFormat="false" ht="46.25" hidden="false" customHeight="false" outlineLevel="0" collapsed="false">
      <c r="A58" s="3" t="s">
        <v>165</v>
      </c>
      <c r="B58" s="3"/>
      <c r="C58" s="8" t="n">
        <v>0.3</v>
      </c>
      <c r="D58" s="4" t="s">
        <v>166</v>
      </c>
      <c r="E58" s="3"/>
      <c r="F58" s="3"/>
      <c r="G58" s="3"/>
      <c r="H58" s="3"/>
      <c r="I58" s="3"/>
      <c r="J58" s="3"/>
    </row>
    <row r="59" customFormat="false" ht="46.25" hidden="false" customHeight="false" outlineLevel="0" collapsed="false">
      <c r="A59" s="3" t="s">
        <v>8</v>
      </c>
      <c r="B59" s="3"/>
      <c r="C59" s="8" t="n">
        <v>0.02</v>
      </c>
      <c r="D59" s="4" t="s">
        <v>167</v>
      </c>
      <c r="E59" s="3"/>
      <c r="F59" s="3"/>
      <c r="G59" s="3"/>
      <c r="H59" s="3"/>
      <c r="I59" s="3"/>
      <c r="J59" s="3"/>
    </row>
    <row r="60" customFormat="false" ht="46.25" hidden="false" customHeight="false" outlineLevel="0" collapsed="false">
      <c r="A60" s="3" t="s">
        <v>168</v>
      </c>
      <c r="B60" s="3"/>
      <c r="C60" s="8" t="n">
        <v>0.04</v>
      </c>
      <c r="D60" s="4" t="s">
        <v>169</v>
      </c>
      <c r="E60" s="3"/>
      <c r="F60" s="3"/>
      <c r="G60" s="3"/>
      <c r="H60" s="3"/>
      <c r="I60" s="3"/>
      <c r="J60" s="3"/>
    </row>
    <row r="61" customFormat="false" ht="35.05" hidden="false" customHeight="false" outlineLevel="0" collapsed="false">
      <c r="A61" s="3" t="s">
        <v>170</v>
      </c>
      <c r="B61" s="3"/>
      <c r="C61" s="9" t="n">
        <v>4.3917</v>
      </c>
      <c r="D61" s="4" t="s">
        <v>171</v>
      </c>
      <c r="E61" s="3"/>
      <c r="F61" s="3"/>
      <c r="G61" s="3"/>
      <c r="H61" s="3"/>
      <c r="I61" s="3"/>
      <c r="J61" s="3"/>
    </row>
    <row r="62" customFormat="false" ht="15" hidden="false" customHeight="false" outlineLevel="0" collapsed="false">
      <c r="A62" s="3"/>
      <c r="B62" s="3"/>
      <c r="C62" s="4"/>
      <c r="D62" s="4"/>
      <c r="E62" s="3"/>
      <c r="F62" s="3"/>
      <c r="G62" s="3"/>
      <c r="H62" s="3"/>
      <c r="I62" s="3"/>
      <c r="J62" s="3"/>
    </row>
    <row r="63" customFormat="false" ht="15" hidden="false" customHeight="false" outlineLevel="0" collapsed="false">
      <c r="A63" s="3" t="s">
        <v>172</v>
      </c>
      <c r="B63" s="3"/>
      <c r="C63" s="4"/>
      <c r="D63" s="4"/>
      <c r="E63" s="3"/>
      <c r="F63" s="3"/>
      <c r="G63" s="3"/>
      <c r="H63" s="3"/>
      <c r="I63" s="3"/>
      <c r="J63" s="3"/>
    </row>
  </sheetData>
  <autoFilter ref="A3:J56"/>
  <hyperlinks>
    <hyperlink ref="J4" r:id="rId1" display="https://www.invaluable.com/auction-lot/axentowicz-teodor-1859-brosow-1938-krakau-1750-c-840167cbb7"/>
    <hyperlink ref="J5" r:id="rId2" display="https://www.invaluable.com/auction-lot/bakalowicz-wladyslaw-1833-chrzanow-1903-paris-2051-c-4c40c733a8"/>
    <hyperlink ref="J6" r:id="rId3" display="https://www.invaluable.com/auction-lot/bogusz-marian-1920-pleszew-1980-warschau-1907-c-42ae5540d8"/>
    <hyperlink ref="J7" r:id="rId4" display="https://www.invaluable.com/auction-lot/chlebus-jozef-1893-rye-1945-konzentrationslager-melk-2104-c-b9ae785bf8"/>
    <hyperlink ref="J8" r:id="rId5" display="https://www.invaluable.com/auction-lot/chmielinski-wladyslaw-1911-warschau-1979-warschau-2140-c-2c703e5e4d"/>
    <hyperlink ref="J9" r:id="rId6" display="https://www.invaluable.com/auction-lot/cichocki-feliks-1861-warschau-1921-warschau-2251-c-ae3eaef732"/>
    <hyperlink ref="J10" r:id="rId7" display="https://www.invaluable.com/auction-lot/cykowski-kazimierz-1896-warschau-1983-stettin-2257-c-8546dd923b"/>
    <hyperlink ref="J11" r:id="rId8" display="https://www.invaluable.com/auction-lot/dziemanski-stanislaw-1897-dobczyce-1962-warschau-1947-c-7380c60d2e"/>
    <hyperlink ref="J12" r:id="rId9" display="https://www.invaluable.com/auction-lot/dziemanski-stanislaw-1897-dobczyce-1962-warschau-1950-c-5f747b78c3"/>
    <hyperlink ref="J13" r:id="rId10" display="https://www.invaluable.com/auction-lot/erb-erno-1878-lwow-1943-lwow-2026-c-cd3065494e"/>
    <hyperlink ref="J14" r:id="rId11" display="https://www.invaluable.com/auction-lot/falat-julian-1853-tuliqtowy-1929-bystra-bielska-1504-c-f70aadacab"/>
    <hyperlink ref="J15" r:id="rId12" display="https://www.invaluable.com/auction-lot/falat-julian-1853-tuliqtowy-1929-bystra-bielska-1505-c-57ed792172"/>
    <hyperlink ref="J16" r:id="rId13" display="https://www.invaluable.com/auction-lot/galek-stanislaw-1876-mokrzyska-1961-zakopane-2316-c-3e674393b7"/>
    <hyperlink ref="J17" r:id="rId14" display="https://www.invaluable.com/auction-lot/gorski-stanislaw-1887-koscian-1957-krakau-2320-c-59ad26b540"/>
    <hyperlink ref="J18" r:id="rId15" display="https://www.invaluable.com/auction-lot/gedlek-ludwig-1847-krakau-1904-wien-1503-c-29c77f1d00"/>
    <hyperlink ref="J19" r:id="rId16" display="https://www.invaluable.com/auction-lot/kamocki-stanislaw-1875-warschau-1944-zakopane-1561-c-a76661f9d7"/>
    <hyperlink ref="J20" r:id="rId17" display="https://www.invaluable.com/auction-lot/korecki-viktor-1890-kamieniec-podolski-1980-milanowek-2391-c-fbff44b0e5"/>
    <hyperlink ref="J21" r:id="rId18" display="https://www.invaluable.com/auction-lot/kossak-wojciech-von-1857-paris-1942-krakau-1545-c-ca4e1e41f6"/>
    <hyperlink ref="J22" r:id="rId19" display="https://www.invaluable.com/auction-lot/kossak-jerzy-1886-krakau-1955-krakau-1546-c-0b8ef6db27"/>
    <hyperlink ref="J23" r:id="rId20" display="https://www.invaluable.com/auction-lot/kossak-wojciech-von-1857-paris-1942-krakau-1866-c-1a60bf6d53"/>
    <hyperlink ref="J24" r:id="rId21" display="https://www.invaluable.com/auction-lot/kossak-karol-1896-lwow-1975-ciechocinek-2403-c-1f8840f6ed"/>
    <hyperlink ref="J25" r:id="rId22" display="https://www.invaluable.com/auction-lot/kostrzewski-franciszek-1826-warschau-1911-warschau-2287-c-3146d766da"/>
    <hyperlink ref="J26" r:id="rId23" display="https://www.invaluable.com/auction-lot/kurella-ludwik-von-1834-warschau-1902-warschau-1502-c-54616c605e"/>
    <hyperlink ref="J27" r:id="rId24" display="https://www.invaluable.com/auction-lot/lam-wladyslaw-1893-konjica-1984-danzig-1544-c-7987e7514a"/>
    <hyperlink ref="J28" r:id="rId25" display="https://www.invaluable.com/auction-lot/maciag-ludwig-1920-krakau-2007-gulczewo-2334-c-67a3f5c6fe"/>
    <hyperlink ref="J29" r:id="rId26" display="https://www.invaluable.com/auction-lot/nowicki-marian-1904-kaweczyn-1973-gora-kalwarii-2349-c-3c82726b09"/>
    <hyperlink ref="J30" r:id="rId27" display="https://www.invaluable.com/auction-lot/nowicki-marian-1904-kaweczyn-1973-gora-kalwarii-2350-c-3cec4b0a60"/>
    <hyperlink ref="J31" r:id="rId28" display="https://www.invaluable.com/auction-lot/okun-edward-1872-wolko-zerzynska-1954-skierniewice-1994-c-dc0e30527e"/>
    <hyperlink ref="J32" r:id="rId29" display="https://www.invaluable.com/auction-lot/piotrowski-jozef-1878-krakau-1944-krakau-2005-c-745ea7d33f"/>
    <hyperlink ref="J33" r:id="rId30" display="https://www.invaluable.com/auction-lot/pociecha-michal-1852-prokocimiu-1908-krakau-1681-c-3adedf3c81"/>
    <hyperlink ref="J34" r:id="rId31" display="https://www.invaluable.com/auction-lot/popczyk-jozef-1890-brzeziny-1971-chorow-2214-c-6be33a6b66"/>
    <hyperlink ref="J35" r:id="rId32" display="https://www.invaluable.com/auction-lot/popczyk-jozef-1890-brzeziny-1971-chorow-2215-c-bb4b704405"/>
    <hyperlink ref="J36" r:id="rId33" display="https://www.invaluable.com/auction-lot/radakowski-henryk-1823-lviv-1894-krakau-1879-c-b1a7341480"/>
    <hyperlink ref="J37" r:id="rId34" display="https://www.invaluable.com/auction-lot/reckucki-michal-1884-nowy-targ-1971-krakau-1600-c-222fb6ed19"/>
    <hyperlink ref="J38" r:id="rId35" display="https://www.invaluable.com/auction-lot/reckucki-michal-1884-nowy-targ-1971-krakau-1685-c-07ff343761"/>
    <hyperlink ref="J39" r:id="rId36" display="https://www.invaluable.com/auction-lot/rotbaum-jakub-1901-zelechow-1994-breslau-2002-c-3ba547df6f"/>
    <hyperlink ref="J40" r:id="rId37" display="https://www.invaluable.com/auction-lot/setkowicz-adam-1876-krakau-1945-krakau-2091-c-a71e1782d7"/>
    <hyperlink ref="J41" r:id="rId38" display="https://www.invaluable.com/auction-lot/sichulski-kazimierz-1879-lemberg-1942-lemberg-1908-c-d6e76ca1c1"/>
    <hyperlink ref="J42" r:id="rId39" display="https://www.invaluable.com/auction-lot/siemiradzki-henryk-1843-petscheniky-1902-strzalkow-1564-c-a3cb6f2699"/>
    <hyperlink ref="J43" r:id="rId40" display="https://www.invaluable.com/auction-lot/stanko-michal-1901-sosnowiec-1969-zakopane-2029-c-6f5bfd7520"/>
    <hyperlink ref="J44" r:id="rId41" display="https://www.invaluable.com/auction-lot/styka-jan-1858-lwow-1925-rom-2086-c-2800420303"/>
    <hyperlink ref="J45" r:id="rId42" display="https://www.invaluable.com/auction-lot/szancenbach-jan-1928-krakau-1998-krakau-2087-c-2f8fbae667"/>
    <hyperlink ref="J46" r:id="rId43" display="https://www.invaluable.com/auction-lot/szewczenko-konstantin-1915-lemberg-1991-warschau-1804-c-35c6ad6af7"/>
    <hyperlink ref="J47" r:id="rId44" display="https://www.invaluable.com/auction-lot/szewczenko-konstantin-1915-lemberg-1991-warschau-2088-c-16e87ce8a3"/>
    <hyperlink ref="J48" r:id="rId45" display="https://www.invaluable.com/auction-lot/terlikowski-wlodzimierz-1873-poraj-1951-paris-2035-c-b92832bd70"/>
    <hyperlink ref="J49" r:id="rId46" display="https://www.invaluable.com/auction-lot/uniechowski-antoni-1903-vilnius-1976-warschau-2001-c-cd9cea7862"/>
    <hyperlink ref="J50" r:id="rId47" display="https://www.invaluable.com/auction-lot/wasilewski-czeslaw-1875-warschau-1947-lodz-1755-c-a564a9750f"/>
    <hyperlink ref="J51" r:id="rId48" display="https://www.invaluable.com/auction-lot/wodzinowski-wincenty-1866-jgotomaia-mielhowe-1940-krakau-1691-c-6064abad58"/>
    <hyperlink ref="J52" r:id="rId49" display="https://www.invaluable.com/auction-lot/wodzinowski-wincenty-1866-jgotomaia-mielhowe-1940-krakau-1692-c-675955dbb0"/>
    <hyperlink ref="J53" r:id="rId50" display="https://www.invaluable.com/auction-lot/wojnarski-jan-1879-tarnow-1937-krakau-1611-c-81019f3628"/>
    <hyperlink ref="J54" r:id="rId51" display="https://www.invaluable.com/auction-lot/wyczolkowski-leon-1852-huta-miastowska-1936-warschau-2079-c-170e3459ae"/>
    <hyperlink ref="J55" r:id="rId52" display="https://www.invaluable.com/auction-lot/ziomek-teodor-1874-skierniewice-1937-warschau-2080-c-a77b103392"/>
    <hyperlink ref="J56" r:id="rId53" display="https://www.invaluable.com/auction-lot/zurawski-stanislaw-1889-krosno-1976-krakau-1734-c-bc5de8ed36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2026-10-25T15:38:44Z</dcterms:created>
  <dc:creator>openpyxl</dc:creator>
  <dc:description/>
  <dc:language>en-US</dc:language>
  <cp:lastModifiedBy/>
  <dcterms:modified xsi:type="dcterms:W3CDTF">2026-10-25T15:38:44Z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